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Костычева 10-2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31" i="1"/>
  <c r="C63" i="1" s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C9" i="1"/>
  <c r="C28" i="1" s="1"/>
  <c r="C4" i="1"/>
  <c r="C35" i="1" l="1"/>
  <c r="C36" i="1" s="1"/>
  <c r="C34" i="1"/>
</calcChain>
</file>

<file path=xl/sharedStrings.xml><?xml version="1.0" encoding="utf-8"?>
<sst xmlns="http://schemas.openxmlformats.org/spreadsheetml/2006/main" count="38" uniqueCount="33">
  <si>
    <t>Доходы и расходы ООО КА "Ирбис"  по управлению и обслуживанию МКД ул. Костычева д. 10 к 2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</si>
  <si>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</si>
  <si>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</si>
  <si>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</si>
  <si>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Подано исковых заявлений за 2021 год (шт.)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</si>
  <si>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</si>
  <si>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</si>
  <si>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</si>
  <si>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</si>
  <si>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</si>
  <si>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</si>
  <si>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</si>
  <si>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</si>
  <si>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</si>
  <si>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 xml:space="preserve">Осмотр мест общего пользования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</si>
  <si>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</si>
  <si>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</si>
  <si>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</si>
  <si>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</si>
  <si>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</si>
  <si>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</si>
  <si>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</si>
  <si>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>Подметание прилегающей территории, содержание и уборка контейнерных площадок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</si>
  <si>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</si>
  <si>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</si>
  <si>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</si>
  <si>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</si>
  <si>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</si>
  <si>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</si>
  <si>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</si>
  <si>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</si>
  <si>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Итого: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</si>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</sst>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4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1" fillId="0" borderId="2" xfId="0" applyFont="1" applyBorder="1" applyAlignment="1">
      <alignment horizontal="justify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9" fillId="4" borderId="1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/>
    </xf>
    <xf numFmtId="0" fontId="9" fillId="2" borderId="0" xfId="0" applyFont="1" applyFill="1"/>
    <xf numFmtId="0" fontId="10" fillId="2" borderId="0" xfId="0" applyFont="1" applyFill="1" applyBorder="1" applyAlignment="1">
      <alignment horizontal="left"/>
    </xf>
    <xf numFmtId="0" fontId="1" fillId="2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right"/>
    </xf>
    <xf numFmtId="0" fontId="2" fillId="2" borderId="0" xfId="0" applyFont="1" applyFill="1"/>
    <xf numFmtId="0" fontId="6" fillId="2" borderId="1" xfId="0" applyFont="1" applyFill="1" applyBorder="1" applyAlignment="1">
      <alignment horizontal="justify" wrapText="1"/>
    </xf>
    <xf numFmtId="0" fontId="3" fillId="0" borderId="1" xfId="0" applyFont="1" applyBorder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wrapText="1"/>
    </xf>
    <xf numFmtId="0" fontId="0" fillId="0" borderId="0" xfId="0" applyAlignment="1">
      <alignment horizontal="justify" wrapText="1"/>
    </xf>
    <xf numFmtId="0" fontId="6" fillId="0" borderId="0" xfId="0" applyFont="1" applyAlignment="1">
      <alignment horizontal="justify" wrapText="1"/>
    </xf>
    <xf numFmtId="0" fontId="12" fillId="0" borderId="0" xfId="0" applyFont="1" applyAlignment="1">
      <alignment horizontal="justify" wrapText="1"/>
    </xf>
    <xf numFmtId="0" fontId="2" fillId="0" borderId="0" xfId="0" applyFont="1"/>
    <xf numFmtId="0" fontId="6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/>
    <xf numFmtId="4" fontId="13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0;&#1086;&#1089;&#1090;&#1099;&#1095;&#1077;&#1074;&#1072;%2010%20&#1082;%202/&#1082;&#1086;&#1089;&#1090;&#1099;&#1095;&#1077;&#1074;&#1072;%2010%20&#1082;&#1086;&#1088;&#108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уст"/>
      <sheetName val="сент"/>
      <sheetName val="окт"/>
      <sheetName val="ноя"/>
      <sheetName val="дек"/>
      <sheetName val="год"/>
    </sheetNames>
    <sheetDataSet>
      <sheetData sheetId="0">
        <row r="7">
          <cell r="G7">
            <v>985.63199999999995</v>
          </cell>
        </row>
        <row r="8">
          <cell r="G8">
            <v>246.40799999999999</v>
          </cell>
        </row>
        <row r="9">
          <cell r="G9">
            <v>462.01499999999999</v>
          </cell>
        </row>
        <row r="10">
          <cell r="G10">
            <v>215.60700000000003</v>
          </cell>
        </row>
        <row r="11">
          <cell r="G11">
            <v>123.20399999999999</v>
          </cell>
        </row>
        <row r="12">
          <cell r="G12">
            <v>585.21899999999994</v>
          </cell>
        </row>
        <row r="13">
          <cell r="G13">
            <v>523.61700000000008</v>
          </cell>
        </row>
        <row r="14">
          <cell r="G14">
            <v>554.41800000000001</v>
          </cell>
        </row>
        <row r="15">
          <cell r="G15">
            <v>1540.05</v>
          </cell>
        </row>
        <row r="16">
          <cell r="G16">
            <v>1293.6419999999998</v>
          </cell>
        </row>
        <row r="17">
          <cell r="G17">
            <v>154.005</v>
          </cell>
        </row>
        <row r="18">
          <cell r="G18">
            <v>246.40799999999999</v>
          </cell>
        </row>
        <row r="19">
          <cell r="G19">
            <v>1632.453</v>
          </cell>
        </row>
        <row r="20">
          <cell r="G20">
            <v>3757.7219999999998</v>
          </cell>
        </row>
        <row r="21">
          <cell r="G21">
            <v>13275.230999999998</v>
          </cell>
        </row>
        <row r="22">
          <cell r="G22">
            <v>3726.9209999999998</v>
          </cell>
        </row>
        <row r="23">
          <cell r="G23">
            <v>400.41300000000001</v>
          </cell>
        </row>
        <row r="24">
          <cell r="G24">
            <v>3788.5229999999997</v>
          </cell>
        </row>
        <row r="25">
          <cell r="G25">
            <v>3418.9110000000001</v>
          </cell>
        </row>
      </sheetData>
      <sheetData sheetId="1">
        <row r="7">
          <cell r="G7">
            <v>1016.433</v>
          </cell>
        </row>
        <row r="8">
          <cell r="G8">
            <v>246.40799999999999</v>
          </cell>
        </row>
        <row r="9">
          <cell r="G9">
            <v>492.81599999999997</v>
          </cell>
        </row>
        <row r="10">
          <cell r="G10">
            <v>215.60700000000003</v>
          </cell>
        </row>
        <row r="11">
          <cell r="G11">
            <v>123.20399999999999</v>
          </cell>
        </row>
        <row r="12">
          <cell r="G12">
            <v>616.02</v>
          </cell>
        </row>
        <row r="13">
          <cell r="G13">
            <v>554.41800000000001</v>
          </cell>
        </row>
        <row r="14">
          <cell r="G14">
            <v>585.21899999999994</v>
          </cell>
        </row>
        <row r="15">
          <cell r="G15">
            <v>1601.652</v>
          </cell>
        </row>
        <row r="16">
          <cell r="G16">
            <v>1355.2439999999999</v>
          </cell>
        </row>
        <row r="17">
          <cell r="G17">
            <v>154.005</v>
          </cell>
        </row>
        <row r="18">
          <cell r="G18">
            <v>246.40799999999999</v>
          </cell>
        </row>
        <row r="19">
          <cell r="G19">
            <v>1694.0550000000001</v>
          </cell>
        </row>
        <row r="20">
          <cell r="G20">
            <v>4158.1350000000002</v>
          </cell>
        </row>
        <row r="21">
          <cell r="G21">
            <v>13768.046999999999</v>
          </cell>
        </row>
        <row r="22">
          <cell r="G22">
            <v>3850.125</v>
          </cell>
        </row>
        <row r="23">
          <cell r="G23">
            <v>400.41300000000001</v>
          </cell>
        </row>
        <row r="24">
          <cell r="G24">
            <v>3911.7269999999999</v>
          </cell>
        </row>
        <row r="25">
          <cell r="G25">
            <v>3418.9110000000001</v>
          </cell>
        </row>
      </sheetData>
      <sheetData sheetId="2">
        <row r="7">
          <cell r="G7">
            <v>1016.433</v>
          </cell>
        </row>
        <row r="8">
          <cell r="G8">
            <v>246.40799999999999</v>
          </cell>
        </row>
        <row r="9">
          <cell r="G9">
            <v>492.81599999999997</v>
          </cell>
        </row>
        <row r="10">
          <cell r="G10">
            <v>215.60700000000003</v>
          </cell>
        </row>
        <row r="11">
          <cell r="G11">
            <v>123.20399999999999</v>
          </cell>
        </row>
        <row r="12">
          <cell r="G12">
            <v>616.02</v>
          </cell>
        </row>
        <row r="13">
          <cell r="G13">
            <v>554.41800000000001</v>
          </cell>
        </row>
        <row r="14">
          <cell r="G14">
            <v>585.21899999999994</v>
          </cell>
        </row>
        <row r="15">
          <cell r="G15">
            <v>1601.652</v>
          </cell>
        </row>
        <row r="16">
          <cell r="G16">
            <v>1355.2439999999999</v>
          </cell>
        </row>
        <row r="17">
          <cell r="G17">
            <v>154.005</v>
          </cell>
        </row>
        <row r="18">
          <cell r="G18">
            <v>246.40799999999999</v>
          </cell>
        </row>
        <row r="19">
          <cell r="G19">
            <v>1694.0550000000001</v>
          </cell>
        </row>
        <row r="20">
          <cell r="G20">
            <v>4158.1350000000002</v>
          </cell>
        </row>
        <row r="21">
          <cell r="G21">
            <v>13768.046999999999</v>
          </cell>
        </row>
        <row r="22">
          <cell r="G22">
            <v>3850.125</v>
          </cell>
        </row>
        <row r="23">
          <cell r="G23">
            <v>400.41300000000001</v>
          </cell>
        </row>
        <row r="24">
          <cell r="G24">
            <v>3911.7269999999999</v>
          </cell>
        </row>
        <row r="25">
          <cell r="G25">
            <v>3418.9110000000001</v>
          </cell>
        </row>
        <row r="29">
          <cell r="G29">
            <v>1209.8599999999999</v>
          </cell>
        </row>
      </sheetData>
      <sheetData sheetId="3">
        <row r="7">
          <cell r="G7">
            <v>1016.433</v>
          </cell>
        </row>
        <row r="8">
          <cell r="G8">
            <v>246.40799999999999</v>
          </cell>
        </row>
        <row r="9">
          <cell r="G9">
            <v>492.81599999999997</v>
          </cell>
        </row>
        <row r="10">
          <cell r="G10">
            <v>215.60700000000003</v>
          </cell>
        </row>
        <row r="11">
          <cell r="G11">
            <v>123.20399999999999</v>
          </cell>
        </row>
        <row r="12">
          <cell r="G12">
            <v>616.02</v>
          </cell>
        </row>
        <row r="13">
          <cell r="G13">
            <v>554.41800000000001</v>
          </cell>
        </row>
        <row r="14">
          <cell r="G14">
            <v>585.21899999999994</v>
          </cell>
        </row>
        <row r="15">
          <cell r="G15">
            <v>1601.652</v>
          </cell>
        </row>
        <row r="16">
          <cell r="G16">
            <v>1355.2439999999999</v>
          </cell>
        </row>
        <row r="17">
          <cell r="G17">
            <v>154.005</v>
          </cell>
        </row>
        <row r="18">
          <cell r="G18">
            <v>246.40799999999999</v>
          </cell>
        </row>
        <row r="19">
          <cell r="G19">
            <v>1694.0550000000001</v>
          </cell>
        </row>
        <row r="20">
          <cell r="G20">
            <v>4158.1350000000002</v>
          </cell>
        </row>
        <row r="21">
          <cell r="G21">
            <v>13768.046999999999</v>
          </cell>
        </row>
        <row r="22">
          <cell r="G22">
            <v>3850.125</v>
          </cell>
        </row>
        <row r="23">
          <cell r="G23">
            <v>400.41300000000001</v>
          </cell>
        </row>
        <row r="24">
          <cell r="G24">
            <v>3911.7269999999999</v>
          </cell>
        </row>
        <row r="25">
          <cell r="G25">
            <v>3418.9110000000001</v>
          </cell>
        </row>
        <row r="29">
          <cell r="G29">
            <v>348.79</v>
          </cell>
        </row>
      </sheetData>
      <sheetData sheetId="4">
        <row r="7">
          <cell r="G7">
            <v>1016.433</v>
          </cell>
        </row>
        <row r="8">
          <cell r="G8">
            <v>246.40799999999999</v>
          </cell>
        </row>
        <row r="9">
          <cell r="G9">
            <v>492.81599999999997</v>
          </cell>
        </row>
        <row r="10">
          <cell r="G10">
            <v>215.60700000000003</v>
          </cell>
        </row>
        <row r="11">
          <cell r="G11">
            <v>123.20399999999999</v>
          </cell>
        </row>
        <row r="12">
          <cell r="G12">
            <v>616.02</v>
          </cell>
        </row>
        <row r="13">
          <cell r="G13">
            <v>554.41800000000001</v>
          </cell>
        </row>
        <row r="14">
          <cell r="G14">
            <v>585.21899999999994</v>
          </cell>
        </row>
        <row r="15">
          <cell r="G15">
            <v>1601.652</v>
          </cell>
        </row>
        <row r="16">
          <cell r="G16">
            <v>1355.2439999999999</v>
          </cell>
        </row>
        <row r="17">
          <cell r="G17">
            <v>154.005</v>
          </cell>
        </row>
        <row r="18">
          <cell r="G18">
            <v>246.40799999999999</v>
          </cell>
        </row>
        <row r="19">
          <cell r="G19">
            <v>1694.0550000000001</v>
          </cell>
        </row>
        <row r="20">
          <cell r="G20">
            <v>4158.1350000000002</v>
          </cell>
        </row>
        <row r="21">
          <cell r="G21">
            <v>13768.046999999999</v>
          </cell>
        </row>
        <row r="22">
          <cell r="G22">
            <v>3850.125</v>
          </cell>
        </row>
        <row r="23">
          <cell r="G23">
            <v>400.41300000000001</v>
          </cell>
        </row>
        <row r="24">
          <cell r="G24">
            <v>3911.7269999999999</v>
          </cell>
        </row>
        <row r="25">
          <cell r="G25">
            <v>3418.9110000000001</v>
          </cell>
        </row>
      </sheetData>
      <sheetData sheetId="5">
        <row r="7">
          <cell r="G7">
            <v>1016.433</v>
          </cell>
        </row>
        <row r="8">
          <cell r="G8">
            <v>246.40799999999999</v>
          </cell>
        </row>
        <row r="9">
          <cell r="G9">
            <v>492.81599999999997</v>
          </cell>
        </row>
        <row r="10">
          <cell r="G10">
            <v>215.60700000000003</v>
          </cell>
        </row>
        <row r="11">
          <cell r="G11">
            <v>123.20399999999999</v>
          </cell>
        </row>
        <row r="12">
          <cell r="G12">
            <v>616.02</v>
          </cell>
        </row>
        <row r="13">
          <cell r="G13">
            <v>554.41800000000001</v>
          </cell>
        </row>
        <row r="14">
          <cell r="G14">
            <v>585.21899999999994</v>
          </cell>
        </row>
        <row r="15">
          <cell r="G15">
            <v>1601.652</v>
          </cell>
        </row>
        <row r="16">
          <cell r="G16">
            <v>1355.2439999999999</v>
          </cell>
        </row>
        <row r="17">
          <cell r="G17">
            <v>154.005</v>
          </cell>
        </row>
        <row r="18">
          <cell r="G18">
            <v>246.40799999999999</v>
          </cell>
        </row>
        <row r="19">
          <cell r="G19">
            <v>1694.0550000000001</v>
          </cell>
        </row>
        <row r="20">
          <cell r="G20">
            <v>4158.1350000000002</v>
          </cell>
        </row>
        <row r="21">
          <cell r="G21">
            <v>13768.046999999999</v>
          </cell>
        </row>
        <row r="22">
          <cell r="G22">
            <v>3850.125</v>
          </cell>
        </row>
        <row r="23">
          <cell r="G23">
            <v>400.41300000000001</v>
          </cell>
        </row>
        <row r="24">
          <cell r="G24">
            <v>3911.7269999999999</v>
          </cell>
        </row>
        <row r="25">
          <cell r="G25">
            <v>3418.9110000000001</v>
          </cell>
        </row>
        <row r="29">
          <cell r="G29">
            <v>111.37</v>
          </cell>
        </row>
      </sheetData>
      <sheetData sheetId="6">
        <row r="7">
          <cell r="G7">
            <v>1016.433</v>
          </cell>
        </row>
        <row r="8">
          <cell r="G8">
            <v>246.40799999999999</v>
          </cell>
        </row>
        <row r="9">
          <cell r="G9">
            <v>492.81599999999997</v>
          </cell>
        </row>
        <row r="10">
          <cell r="G10">
            <v>215.60700000000003</v>
          </cell>
        </row>
        <row r="11">
          <cell r="G11">
            <v>123.20399999999999</v>
          </cell>
        </row>
        <row r="12">
          <cell r="G12">
            <v>616.02</v>
          </cell>
        </row>
        <row r="13">
          <cell r="G13">
            <v>554.41800000000001</v>
          </cell>
        </row>
        <row r="14">
          <cell r="G14">
            <v>585.21899999999994</v>
          </cell>
        </row>
        <row r="15">
          <cell r="G15">
            <v>1601.652</v>
          </cell>
        </row>
        <row r="16">
          <cell r="G16">
            <v>1355.2439999999999</v>
          </cell>
        </row>
        <row r="17">
          <cell r="G17">
            <v>154.005</v>
          </cell>
        </row>
        <row r="18">
          <cell r="G18">
            <v>246.40799999999999</v>
          </cell>
        </row>
        <row r="19">
          <cell r="G19">
            <v>1694.0550000000001</v>
          </cell>
        </row>
        <row r="20">
          <cell r="G20">
            <v>4158.1350000000002</v>
          </cell>
        </row>
        <row r="21">
          <cell r="G21">
            <v>13768.046999999999</v>
          </cell>
        </row>
        <row r="22">
          <cell r="G22">
            <v>3850.125</v>
          </cell>
        </row>
        <row r="23">
          <cell r="G23">
            <v>400.41300000000001</v>
          </cell>
        </row>
        <row r="24">
          <cell r="G24">
            <v>3911.7269999999999</v>
          </cell>
        </row>
        <row r="25">
          <cell r="G25">
            <v>3542.1149999999998</v>
          </cell>
        </row>
        <row r="29">
          <cell r="G29">
            <v>10231.870000000001</v>
          </cell>
        </row>
      </sheetData>
      <sheetData sheetId="7">
        <row r="7">
          <cell r="G7">
            <v>1016.433</v>
          </cell>
        </row>
        <row r="8">
          <cell r="G8">
            <v>246.40799999999999</v>
          </cell>
        </row>
        <row r="9">
          <cell r="G9">
            <v>492.81599999999997</v>
          </cell>
        </row>
        <row r="10">
          <cell r="G10">
            <v>215.60700000000003</v>
          </cell>
        </row>
        <row r="11">
          <cell r="G11">
            <v>123.20399999999999</v>
          </cell>
        </row>
        <row r="12">
          <cell r="G12">
            <v>616.02</v>
          </cell>
        </row>
        <row r="13">
          <cell r="G13">
            <v>554.41800000000001</v>
          </cell>
        </row>
        <row r="14">
          <cell r="G14">
            <v>585.21899999999994</v>
          </cell>
        </row>
        <row r="15">
          <cell r="G15">
            <v>1601.652</v>
          </cell>
        </row>
        <row r="16">
          <cell r="G16">
            <v>1355.2439999999999</v>
          </cell>
        </row>
        <row r="17">
          <cell r="G17">
            <v>154.005</v>
          </cell>
        </row>
        <row r="18">
          <cell r="G18">
            <v>246.40799999999999</v>
          </cell>
        </row>
        <row r="19">
          <cell r="G19">
            <v>1694.0550000000001</v>
          </cell>
        </row>
        <row r="20">
          <cell r="G20">
            <v>4158.1350000000002</v>
          </cell>
        </row>
        <row r="21">
          <cell r="G21">
            <v>13768.046999999999</v>
          </cell>
        </row>
        <row r="22">
          <cell r="G22">
            <v>3850.125</v>
          </cell>
        </row>
        <row r="23">
          <cell r="G23">
            <v>400.41300000000001</v>
          </cell>
        </row>
        <row r="24">
          <cell r="G24">
            <v>3911.7269999999999</v>
          </cell>
        </row>
        <row r="25">
          <cell r="G25">
            <v>3542.1149999999998</v>
          </cell>
        </row>
        <row r="29">
          <cell r="G29">
            <v>15281.84</v>
          </cell>
        </row>
        <row r="30">
          <cell r="G30">
            <v>19684</v>
          </cell>
        </row>
        <row r="31">
          <cell r="G31">
            <v>14196</v>
          </cell>
        </row>
      </sheetData>
      <sheetData sheetId="8">
        <row r="7">
          <cell r="G7">
            <v>1016.433</v>
          </cell>
        </row>
        <row r="8">
          <cell r="G8">
            <v>246.40799999999999</v>
          </cell>
        </row>
        <row r="9">
          <cell r="G9">
            <v>492.81599999999997</v>
          </cell>
        </row>
        <row r="10">
          <cell r="G10">
            <v>215.60700000000003</v>
          </cell>
        </row>
        <row r="11">
          <cell r="G11">
            <v>123.20399999999999</v>
          </cell>
        </row>
        <row r="12">
          <cell r="G12">
            <v>616.02</v>
          </cell>
        </row>
        <row r="13">
          <cell r="G13">
            <v>554.41800000000001</v>
          </cell>
        </row>
        <row r="14">
          <cell r="G14">
            <v>585.21899999999994</v>
          </cell>
        </row>
        <row r="15">
          <cell r="G15">
            <v>1601.652</v>
          </cell>
        </row>
        <row r="16">
          <cell r="G16">
            <v>1355.2439999999999</v>
          </cell>
        </row>
        <row r="17">
          <cell r="G17">
            <v>154.005</v>
          </cell>
        </row>
        <row r="18">
          <cell r="G18">
            <v>246.40799999999999</v>
          </cell>
        </row>
        <row r="19">
          <cell r="G19">
            <v>1694.0550000000001</v>
          </cell>
        </row>
        <row r="20">
          <cell r="G20">
            <v>4158.1350000000002</v>
          </cell>
        </row>
        <row r="21">
          <cell r="G21">
            <v>13768.046999999999</v>
          </cell>
        </row>
        <row r="22">
          <cell r="G22">
            <v>3850.125</v>
          </cell>
        </row>
        <row r="23">
          <cell r="G23">
            <v>400.41300000000001</v>
          </cell>
        </row>
        <row r="24">
          <cell r="G24">
            <v>3911.7269999999999</v>
          </cell>
        </row>
        <row r="25">
          <cell r="G25">
            <v>3542.1149999999998</v>
          </cell>
        </row>
        <row r="29">
          <cell r="G29">
            <v>7986.7800000000007</v>
          </cell>
        </row>
      </sheetData>
      <sheetData sheetId="9">
        <row r="7">
          <cell r="G7">
            <v>1016.433</v>
          </cell>
        </row>
        <row r="8">
          <cell r="G8">
            <v>246.40799999999999</v>
          </cell>
        </row>
        <row r="9">
          <cell r="G9">
            <v>492.81599999999997</v>
          </cell>
        </row>
        <row r="10">
          <cell r="G10">
            <v>215.60700000000003</v>
          </cell>
        </row>
        <row r="11">
          <cell r="G11">
            <v>123.20399999999999</v>
          </cell>
        </row>
        <row r="12">
          <cell r="G12">
            <v>616.02</v>
          </cell>
        </row>
        <row r="13">
          <cell r="G13">
            <v>554.41800000000001</v>
          </cell>
        </row>
        <row r="14">
          <cell r="G14">
            <v>585.21899999999994</v>
          </cell>
        </row>
        <row r="15">
          <cell r="G15">
            <v>1601.652</v>
          </cell>
        </row>
        <row r="16">
          <cell r="G16">
            <v>1355.2439999999999</v>
          </cell>
        </row>
        <row r="17">
          <cell r="G17">
            <v>154.005</v>
          </cell>
        </row>
        <row r="18">
          <cell r="G18">
            <v>246.40799999999999</v>
          </cell>
        </row>
        <row r="19">
          <cell r="G19">
            <v>1694.0550000000001</v>
          </cell>
        </row>
        <row r="20">
          <cell r="G20">
            <v>4158.1350000000002</v>
          </cell>
        </row>
        <row r="21">
          <cell r="G21">
            <v>13768.046999999999</v>
          </cell>
        </row>
        <row r="22">
          <cell r="G22">
            <v>3850.125</v>
          </cell>
        </row>
        <row r="23">
          <cell r="G23">
            <v>400.41300000000001</v>
          </cell>
        </row>
        <row r="24">
          <cell r="G24">
            <v>3911.7269999999999</v>
          </cell>
        </row>
        <row r="25">
          <cell r="G25">
            <v>3542.1149999999998</v>
          </cell>
        </row>
        <row r="29">
          <cell r="G29">
            <v>22672.629999999997</v>
          </cell>
        </row>
      </sheetData>
      <sheetData sheetId="10">
        <row r="7">
          <cell r="G7">
            <v>1016.433</v>
          </cell>
        </row>
        <row r="8">
          <cell r="G8">
            <v>246.40799999999999</v>
          </cell>
        </row>
        <row r="9">
          <cell r="G9">
            <v>492.81599999999997</v>
          </cell>
        </row>
        <row r="10">
          <cell r="G10">
            <v>215.60700000000003</v>
          </cell>
        </row>
        <row r="11">
          <cell r="G11">
            <v>123.20399999999999</v>
          </cell>
        </row>
        <row r="12">
          <cell r="G12">
            <v>616.02</v>
          </cell>
        </row>
        <row r="13">
          <cell r="G13">
            <v>554.41800000000001</v>
          </cell>
        </row>
        <row r="14">
          <cell r="G14">
            <v>585.21899999999994</v>
          </cell>
        </row>
        <row r="15">
          <cell r="G15">
            <v>1601.652</v>
          </cell>
        </row>
        <row r="16">
          <cell r="G16">
            <v>1355.2439999999999</v>
          </cell>
        </row>
        <row r="17">
          <cell r="G17">
            <v>154.005</v>
          </cell>
        </row>
        <row r="18">
          <cell r="G18">
            <v>246.40799999999999</v>
          </cell>
        </row>
        <row r="19">
          <cell r="G19">
            <v>1694.0550000000001</v>
          </cell>
        </row>
        <row r="20">
          <cell r="G20">
            <v>4158.1350000000002</v>
          </cell>
        </row>
        <row r="21">
          <cell r="G21">
            <v>13768.046999999999</v>
          </cell>
        </row>
        <row r="22">
          <cell r="G22">
            <v>3850.125</v>
          </cell>
        </row>
        <row r="23">
          <cell r="G23">
            <v>400.41300000000001</v>
          </cell>
        </row>
        <row r="24">
          <cell r="G24">
            <v>3911.7269999999999</v>
          </cell>
        </row>
        <row r="25">
          <cell r="G25">
            <v>3542.1149999999998</v>
          </cell>
        </row>
        <row r="29">
          <cell r="G29">
            <v>1509.46</v>
          </cell>
        </row>
      </sheetData>
      <sheetData sheetId="11">
        <row r="7">
          <cell r="G7">
            <v>1016.433</v>
          </cell>
        </row>
        <row r="8">
          <cell r="G8">
            <v>246.40799999999999</v>
          </cell>
        </row>
        <row r="9">
          <cell r="G9">
            <v>492.81599999999997</v>
          </cell>
        </row>
        <row r="10">
          <cell r="G10">
            <v>215.60700000000003</v>
          </cell>
        </row>
        <row r="11">
          <cell r="G11">
            <v>123.20399999999999</v>
          </cell>
        </row>
        <row r="12">
          <cell r="G12">
            <v>616.02</v>
          </cell>
        </row>
        <row r="13">
          <cell r="G13">
            <v>554.41800000000001</v>
          </cell>
        </row>
        <row r="14">
          <cell r="G14">
            <v>585.21899999999994</v>
          </cell>
        </row>
        <row r="15">
          <cell r="G15">
            <v>1601.652</v>
          </cell>
        </row>
        <row r="16">
          <cell r="G16">
            <v>1355.2439999999999</v>
          </cell>
        </row>
        <row r="17">
          <cell r="G17">
            <v>154.005</v>
          </cell>
        </row>
        <row r="18">
          <cell r="G18">
            <v>246.40799999999999</v>
          </cell>
        </row>
        <row r="19">
          <cell r="G19">
            <v>1694.0550000000001</v>
          </cell>
        </row>
        <row r="20">
          <cell r="G20">
            <v>4158.1350000000002</v>
          </cell>
        </row>
        <row r="21">
          <cell r="G21">
            <v>13768.046999999999</v>
          </cell>
        </row>
        <row r="22">
          <cell r="G22">
            <v>3850.125</v>
          </cell>
        </row>
        <row r="23">
          <cell r="G23">
            <v>400.41300000000001</v>
          </cell>
        </row>
        <row r="24">
          <cell r="G24">
            <v>3911.7269999999999</v>
          </cell>
        </row>
        <row r="25">
          <cell r="G25">
            <v>3542.1149999999998</v>
          </cell>
        </row>
        <row r="29">
          <cell r="G29">
            <v>4249.8599999999997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topLeftCell="B1" zoomScale="70" zoomScaleNormal="70" workbookViewId="0">
      <selection activeCell="E36" sqref="E36"/>
    </sheetView>
  </sheetViews>
  <sheetFormatPr defaultColWidth="8.85546875" defaultRowHeight="15.75" x14ac:dyDescent="0.25"/>
  <cols>
    <col min="1" max="1" width="5.85546875" style="1" customWidth="1"/>
    <col min="2" max="2" width="115.7109375" style="1" customWidth="1"/>
    <col min="3" max="3" width="24.85546875" style="46" customWidth="1"/>
    <col min="4" max="16384" width="8.85546875" style="1"/>
  </cols>
  <sheetData>
    <row r="1" spans="1:3" x14ac:dyDescent="0.25">
      <c r="C1" s="2"/>
    </row>
    <row r="2" spans="1:3" ht="48" customHeight="1" x14ac:dyDescent="0.25">
      <c r="B2" s="3" t="s">
        <v>0</v>
      </c>
      <c r="C2" s="4"/>
    </row>
    <row r="3" spans="1:3" ht="21" customHeight="1" x14ac:dyDescent="0.25">
      <c r="B3" s="5"/>
      <c r="C3" s="6"/>
    </row>
    <row r="4" spans="1:3" ht="52.15" customHeight="1" x14ac:dyDescent="0.25">
      <c r="A4" s="7">
        <v>1</v>
      </c>
      <c r="B4" s="8" t="s">
        <v>1</v>
      </c>
      <c r="C4" s="9">
        <f>472555.81+75997.61</f>
        <v>548553.42000000004</v>
      </c>
    </row>
    <row r="5" spans="1:3" ht="52.15" customHeight="1" x14ac:dyDescent="0.25">
      <c r="A5" s="10">
        <v>2</v>
      </c>
      <c r="B5" s="8" t="s">
        <v>2</v>
      </c>
      <c r="C5" s="11">
        <v>484835.42</v>
      </c>
    </row>
    <row r="6" spans="1:3" ht="42" customHeight="1" x14ac:dyDescent="0.25">
      <c r="A6" s="10">
        <v>3</v>
      </c>
      <c r="B6" s="8" t="s">
        <v>3</v>
      </c>
      <c r="C6" s="11">
        <v>102497.52</v>
      </c>
    </row>
    <row r="7" spans="1:3" ht="42" customHeight="1" x14ac:dyDescent="0.25">
      <c r="A7" s="10">
        <v>4</v>
      </c>
      <c r="B7" s="8" t="s">
        <v>4</v>
      </c>
      <c r="C7" s="12">
        <v>1</v>
      </c>
    </row>
    <row r="8" spans="1:3" ht="53.45" customHeight="1" x14ac:dyDescent="0.25">
      <c r="A8" s="13" t="s">
        <v>5</v>
      </c>
      <c r="B8" s="13" t="s">
        <v>6</v>
      </c>
      <c r="C8" s="14" t="s">
        <v>7</v>
      </c>
    </row>
    <row r="9" spans="1:3" ht="57" customHeight="1" x14ac:dyDescent="0.25">
      <c r="A9" s="15">
        <v>1</v>
      </c>
      <c r="B9" s="16" t="s">
        <v>8</v>
      </c>
      <c r="C9" s="17">
        <f>SUM([1]январь!G7+[1]февраль!G7+[1]март!G7+[1]апрель!G7+[1]май!G7+[1]июнь!G7+[1]июль!G7+[1]авуст!G7+[1]сент!G7+[1]окт!G7+[1]ноя!G7+[1]дек!G7)</f>
        <v>12166.395</v>
      </c>
    </row>
    <row r="10" spans="1:3" ht="50.25" customHeight="1" x14ac:dyDescent="0.25">
      <c r="A10" s="15">
        <f t="shared" ref="A10:A27" si="0">A9+1</f>
        <v>2</v>
      </c>
      <c r="B10" s="16" t="s">
        <v>9</v>
      </c>
      <c r="C10" s="17">
        <f>SUM([1]январь!G8+[1]февраль!G8+[1]март!G8+[1]апрель!G8+[1]май!G8+[1]июнь!G8+[1]июль!G8+[1]авуст!G8+[1]сент!G8+[1]окт!G8+[1]ноя!G8+[1]дек!G8)</f>
        <v>2956.8959999999993</v>
      </c>
    </row>
    <row r="11" spans="1:3" ht="51.75" customHeight="1" x14ac:dyDescent="0.25">
      <c r="A11" s="15">
        <f t="shared" si="0"/>
        <v>3</v>
      </c>
      <c r="B11" s="16" t="s">
        <v>10</v>
      </c>
      <c r="C11" s="17">
        <f>SUM([1]январь!G9+[1]февраль!G9+[1]март!G9+[1]апрель!G9+[1]май!G9+[1]июнь!G9+[1]июль!G9+[1]авуст!G9+[1]сент!G9+[1]окт!G9+[1]ноя!G9+[1]дек!G9)</f>
        <v>5882.9909999999991</v>
      </c>
    </row>
    <row r="12" spans="1:3" ht="45.75" customHeight="1" x14ac:dyDescent="0.25">
      <c r="A12" s="15">
        <f t="shared" si="0"/>
        <v>4</v>
      </c>
      <c r="B12" s="16" t="s">
        <v>11</v>
      </c>
      <c r="C12" s="17">
        <f>SUM([1]январь!G10+[1]февраль!G10+[1]март!G10+[1]апрель!G10+[1]май!G10+[1]июнь!G10+[1]июль!G10+[1]авуст!G10+[1]сент!G10+[1]окт!G10+[1]ноя!G10+[1]дек!G10)</f>
        <v>2587.2840000000001</v>
      </c>
    </row>
    <row r="13" spans="1:3" x14ac:dyDescent="0.25">
      <c r="A13" s="15">
        <f t="shared" si="0"/>
        <v>5</v>
      </c>
      <c r="B13" s="16" t="s">
        <v>12</v>
      </c>
      <c r="C13" s="17">
        <f>SUM([1]январь!G11+[1]февраль!G11+[1]март!G11+[1]апрель!G11+[1]май!G11+[1]июнь!G11+[1]июль!G11+[1]авуст!G11+[1]сент!G11+[1]окт!G11+[1]ноя!G11+[1]дек!G11)</f>
        <v>1478.4479999999996</v>
      </c>
    </row>
    <row r="14" spans="1:3" x14ac:dyDescent="0.25">
      <c r="A14" s="15">
        <f t="shared" si="0"/>
        <v>6</v>
      </c>
      <c r="B14" s="16" t="s">
        <v>13</v>
      </c>
      <c r="C14" s="17">
        <f>SUM([1]январь!G12+[1]февраль!G12+[1]март!G12+[1]апрель!G12+[1]май!G12+[1]июнь!G12+[1]июль!G12+[1]авуст!G12+[1]сент!G12+[1]окт!G12+[1]ноя!G12+[1]дек!G12)</f>
        <v>7361.4390000000021</v>
      </c>
    </row>
    <row r="15" spans="1:3" x14ac:dyDescent="0.25">
      <c r="A15" s="15">
        <f t="shared" si="0"/>
        <v>7</v>
      </c>
      <c r="B15" s="16" t="s">
        <v>14</v>
      </c>
      <c r="C15" s="17">
        <f>SUM([1]январь!G13+[1]февраль!G13+[1]март!G13+[1]апрель!G13+[1]май!G13+[1]июнь!G13+[1]июль!G13+[1]авуст!G13+[1]сент!G13+[1]окт!G13+[1]ноя!G13+[1]дек!G13)</f>
        <v>6622.2149999999992</v>
      </c>
    </row>
    <row r="16" spans="1:3" x14ac:dyDescent="0.25">
      <c r="A16" s="15">
        <f t="shared" si="0"/>
        <v>8</v>
      </c>
      <c r="B16" s="16" t="s">
        <v>15</v>
      </c>
      <c r="C16" s="17">
        <f>SUM([1]январь!G14+[1]февраль!G14+[1]март!G14+[1]апрель!G14+[1]май!G14+[1]июнь!G14+[1]июль!G14+[1]авуст!G14+[1]сент!G14+[1]окт!G14+[1]ноя!G14+[1]дек!G14)</f>
        <v>6991.8270000000002</v>
      </c>
    </row>
    <row r="17" spans="1:6" ht="33" customHeight="1" x14ac:dyDescent="0.25">
      <c r="A17" s="15">
        <f t="shared" si="0"/>
        <v>9</v>
      </c>
      <c r="B17" s="16" t="s">
        <v>16</v>
      </c>
      <c r="C17" s="17">
        <f>SUM([1]январь!G15+[1]февраль!G15+[1]март!G15+[1]апрель!G15+[1]май!G15+[1]июнь!G15+[1]июль!G15+[1]авуст!G15+[1]сент!G15+[1]окт!G15+[1]ноя!G15+[1]дек!G15)</f>
        <v>19158.222000000002</v>
      </c>
    </row>
    <row r="18" spans="1:6" ht="33" customHeight="1" x14ac:dyDescent="0.25">
      <c r="A18" s="15">
        <f t="shared" si="0"/>
        <v>10</v>
      </c>
      <c r="B18" s="16" t="s">
        <v>17</v>
      </c>
      <c r="C18" s="17">
        <f>SUM([1]январь!G16+[1]февраль!G16+[1]март!G16+[1]апрель!G16+[1]май!G16+[1]июнь!G16+[1]июль!G16+[1]авуст!G16+[1]сент!G16+[1]окт!G16+[1]ноя!G16+[1]дек!G16)</f>
        <v>16201.326000000001</v>
      </c>
    </row>
    <row r="19" spans="1:6" ht="30.75" customHeight="1" x14ac:dyDescent="0.25">
      <c r="A19" s="15">
        <f t="shared" si="0"/>
        <v>11</v>
      </c>
      <c r="B19" s="16" t="s">
        <v>18</v>
      </c>
      <c r="C19" s="17">
        <f>SUM([1]январь!G17+[1]февраль!G17+[1]март!G17+[1]апрель!G17+[1]май!G17+[1]июнь!G17+[1]июль!G17+[1]авуст!G17+[1]сент!G17+[1]окт!G17+[1]ноя!G17+[1]дек!G17)</f>
        <v>1848.0600000000004</v>
      </c>
    </row>
    <row r="20" spans="1:6" ht="34.9" customHeight="1" x14ac:dyDescent="0.25">
      <c r="A20" s="15">
        <f t="shared" si="0"/>
        <v>12</v>
      </c>
      <c r="B20" s="16" t="s">
        <v>19</v>
      </c>
      <c r="C20" s="17">
        <f>SUM([1]январь!G18+[1]февраль!G18+[1]март!G18+[1]апрель!G18+[1]май!G18+[1]июнь!G18+[1]июль!G18+[1]авуст!G18+[1]сент!G18+[1]окт!G18+[1]ноя!G18+[1]дек!G18)</f>
        <v>2956.8959999999993</v>
      </c>
    </row>
    <row r="21" spans="1:6" x14ac:dyDescent="0.25">
      <c r="A21" s="15">
        <f t="shared" si="0"/>
        <v>13</v>
      </c>
      <c r="B21" s="16" t="s">
        <v>20</v>
      </c>
      <c r="C21" s="17">
        <f>SUM([1]январь!G19+[1]февраль!G19+[1]март!G19+[1]апрель!G19+[1]май!G19+[1]июнь!G19+[1]июль!G19+[1]авуст!G19+[1]сент!G19+[1]окт!G19+[1]ноя!G19+[1]дек!G19)</f>
        <v>20267.058000000001</v>
      </c>
    </row>
    <row r="22" spans="1:6" x14ac:dyDescent="0.25">
      <c r="A22" s="15">
        <f t="shared" si="0"/>
        <v>14</v>
      </c>
      <c r="B22" s="16" t="s">
        <v>21</v>
      </c>
      <c r="C22" s="17">
        <f>SUM([1]январь!G20+[1]февраль!G20+[1]март!G20+[1]апрель!G20+[1]май!G20+[1]июнь!G20+[1]июль!G20+[1]авуст!G20+[1]сент!G20+[1]окт!G20+[1]ноя!G20+[1]дек!G20)</f>
        <v>49497.207000000017</v>
      </c>
    </row>
    <row r="23" spans="1:6" x14ac:dyDescent="0.25">
      <c r="A23" s="15">
        <f t="shared" si="0"/>
        <v>15</v>
      </c>
      <c r="B23" s="16" t="s">
        <v>22</v>
      </c>
      <c r="C23" s="17">
        <f>SUM([1]январь!G21+[1]февраль!G21+[1]март!G21+[1]апрель!G21+[1]май!G21+[1]июнь!G21+[1]июль!G21+[1]авуст!G21+[1]сент!G21+[1]окт!G21+[1]ноя!G21+[1]дек!G21)</f>
        <v>164723.74799999993</v>
      </c>
    </row>
    <row r="24" spans="1:6" x14ac:dyDescent="0.25">
      <c r="A24" s="15">
        <f t="shared" si="0"/>
        <v>16</v>
      </c>
      <c r="B24" s="18" t="s">
        <v>23</v>
      </c>
      <c r="C24" s="17">
        <f>SUM([1]январь!G22+[1]февраль!G22+[1]март!G22+[1]апрель!G22+[1]май!G22+[1]июнь!G22+[1]июль!G22+[1]авуст!G22+[1]сент!G22+[1]окт!G22+[1]ноя!G22+[1]дек!G22)</f>
        <v>46078.296000000002</v>
      </c>
    </row>
    <row r="25" spans="1:6" x14ac:dyDescent="0.25">
      <c r="A25" s="15">
        <f t="shared" si="0"/>
        <v>17</v>
      </c>
      <c r="B25" s="18" t="s">
        <v>24</v>
      </c>
      <c r="C25" s="17">
        <f>SUM([1]январь!G23+[1]февраль!G23+[1]март!G23+[1]апрель!G23+[1]май!G23+[1]июнь!G23+[1]июль!G23+[1]авуст!G23+[1]сент!G23+[1]окт!G23+[1]ноя!G23+[1]дек!G23)</f>
        <v>4804.9560000000001</v>
      </c>
    </row>
    <row r="26" spans="1:6" ht="48.75" customHeight="1" x14ac:dyDescent="0.25">
      <c r="A26" s="15">
        <f t="shared" si="0"/>
        <v>18</v>
      </c>
      <c r="B26" s="19" t="s">
        <v>25</v>
      </c>
      <c r="C26" s="17">
        <f>SUM([1]январь!G24+[1]февраль!G24+[1]март!G24+[1]апрель!G24+[1]май!G24+[1]июнь!G24+[1]июль!G24+[1]авуст!G24+[1]сент!G24+[1]окт!G24+[1]ноя!G24+[1]дек!G24)</f>
        <v>46817.51999999999</v>
      </c>
    </row>
    <row r="27" spans="1:6" s="21" customFormat="1" ht="31.5" x14ac:dyDescent="0.25">
      <c r="A27" s="15">
        <f t="shared" si="0"/>
        <v>19</v>
      </c>
      <c r="B27" s="20" t="s">
        <v>26</v>
      </c>
      <c r="C27" s="17">
        <f>SUM([1]январь!G25+[1]февраль!G25+[1]март!G25+[1]апрель!G25+[1]май!G25+[1]июнь!G25+[1]июль!G25+[1]авуст!G25+[1]сент!G25+[1]окт!G25+[1]ноя!G25+[1]дек!G25)</f>
        <v>41766.155999999988</v>
      </c>
      <c r="F27" s="22"/>
    </row>
    <row r="28" spans="1:6" s="25" customFormat="1" x14ac:dyDescent="0.25">
      <c r="A28" s="23" t="s">
        <v>27</v>
      </c>
      <c r="B28" s="24"/>
      <c r="C28" s="17">
        <f>SUM(C9:C27)</f>
        <v>460166.93999999994</v>
      </c>
    </row>
    <row r="29" spans="1:6" s="27" customFormat="1" x14ac:dyDescent="0.25">
      <c r="A29" s="26" t="s">
        <v>28</v>
      </c>
      <c r="B29" s="26"/>
      <c r="C29" s="17"/>
    </row>
    <row r="30" spans="1:6" s="29" customFormat="1" ht="56.25" customHeight="1" x14ac:dyDescent="0.25">
      <c r="A30" s="28" t="s">
        <v>5</v>
      </c>
      <c r="B30" s="28" t="s">
        <v>6</v>
      </c>
      <c r="C30" s="14" t="s">
        <v>7</v>
      </c>
    </row>
    <row r="31" spans="1:6" s="29" customFormat="1" ht="28.15" customHeight="1" x14ac:dyDescent="0.25">
      <c r="A31" s="30">
        <v>1</v>
      </c>
      <c r="B31" s="31" t="s">
        <v>28</v>
      </c>
      <c r="C31" s="17">
        <f>SUM([1]январь!G29+[1]февраль!G2+[1]март!G29+[1]апрель!G29+[1]май!G29+[1]июнь!G29+[1]июль!G29+[1]авуст!G29+[1]сент!G29+[1]окт!G29+[1]ноя!G29+[1]дек!G29)</f>
        <v>63602.46</v>
      </c>
    </row>
    <row r="32" spans="1:6" s="29" customFormat="1" ht="34.5" customHeight="1" x14ac:dyDescent="0.25">
      <c r="A32" s="30">
        <v>2</v>
      </c>
      <c r="B32" s="31" t="s">
        <v>29</v>
      </c>
      <c r="C32" s="17">
        <f>[1]авуст!G30</f>
        <v>19684</v>
      </c>
    </row>
    <row r="33" spans="1:3" s="29" customFormat="1" ht="28.15" customHeight="1" x14ac:dyDescent="0.25">
      <c r="A33" s="30">
        <v>3</v>
      </c>
      <c r="B33" s="31" t="s">
        <v>30</v>
      </c>
      <c r="C33" s="17">
        <f>[1]авуст!G31</f>
        <v>14196</v>
      </c>
    </row>
    <row r="34" spans="1:3" s="33" customFormat="1" x14ac:dyDescent="0.25">
      <c r="A34" s="32" t="s">
        <v>27</v>
      </c>
      <c r="B34" s="32"/>
      <c r="C34" s="17">
        <f>SUM(C31:C33)</f>
        <v>97482.459999999992</v>
      </c>
    </row>
    <row r="35" spans="1:3" s="25" customFormat="1" x14ac:dyDescent="0.25">
      <c r="A35" s="23" t="s">
        <v>31</v>
      </c>
      <c r="B35" s="23"/>
      <c r="C35" s="17">
        <f>C28+C34</f>
        <v>557649.39999999991</v>
      </c>
    </row>
    <row r="36" spans="1:3" ht="27" customHeight="1" x14ac:dyDescent="0.3">
      <c r="A36" s="34"/>
      <c r="B36" s="35" t="s">
        <v>32</v>
      </c>
      <c r="C36" s="36">
        <f>C4-C35</f>
        <v>-9095.979999999865</v>
      </c>
    </row>
    <row r="37" spans="1:3" ht="23.25" customHeight="1" x14ac:dyDescent="0.3">
      <c r="A37" s="37"/>
      <c r="B37" s="38"/>
      <c r="C37" s="38"/>
    </row>
    <row r="38" spans="1:3" s="41" customFormat="1" ht="24.75" customHeight="1" x14ac:dyDescent="0.3">
      <c r="A38" s="39"/>
      <c r="B38" s="40"/>
      <c r="C38" s="40"/>
    </row>
    <row r="39" spans="1:3" s="41" customFormat="1" ht="27" customHeight="1" x14ac:dyDescent="0.3">
      <c r="A39" s="42"/>
      <c r="B39" s="43"/>
      <c r="C39" s="43"/>
    </row>
    <row r="40" spans="1:3" ht="24" customHeight="1" x14ac:dyDescent="0.3">
      <c r="A40" s="39"/>
      <c r="B40" s="40"/>
      <c r="C40" s="40"/>
    </row>
    <row r="41" spans="1:3" ht="18" x14ac:dyDescent="0.25">
      <c r="A41" s="44"/>
      <c r="B41" s="44"/>
      <c r="C41" s="45"/>
    </row>
    <row r="42" spans="1:3" ht="18" x14ac:dyDescent="0.25">
      <c r="A42" s="44"/>
      <c r="B42" s="44"/>
      <c r="C42" s="45"/>
    </row>
    <row r="43" spans="1:3" ht="18" x14ac:dyDescent="0.25">
      <c r="A43" s="44"/>
      <c r="B43" s="44"/>
    </row>
    <row r="44" spans="1:3" ht="18" x14ac:dyDescent="0.25">
      <c r="A44" s="44"/>
      <c r="B44" s="44"/>
      <c r="C44" s="45"/>
    </row>
    <row r="45" spans="1:3" ht="18" x14ac:dyDescent="0.25">
      <c r="A45" s="44"/>
      <c r="B45" s="44"/>
      <c r="C45" s="45"/>
    </row>
    <row r="46" spans="1:3" ht="18" x14ac:dyDescent="0.25">
      <c r="A46" s="44"/>
      <c r="B46" s="44"/>
      <c r="C46" s="45"/>
    </row>
    <row r="47" spans="1:3" ht="18" x14ac:dyDescent="0.25">
      <c r="A47" s="44"/>
      <c r="B47" s="44"/>
      <c r="C47" s="45"/>
    </row>
    <row r="48" spans="1:3" ht="18" x14ac:dyDescent="0.25">
      <c r="A48" s="44"/>
      <c r="B48" s="44"/>
      <c r="C48" s="45"/>
    </row>
    <row r="49" spans="1:3" ht="18" x14ac:dyDescent="0.25">
      <c r="A49" s="44"/>
      <c r="B49" s="44"/>
      <c r="C49" s="45"/>
    </row>
    <row r="50" spans="1:3" ht="18" x14ac:dyDescent="0.25">
      <c r="A50" s="44"/>
      <c r="B50" s="44"/>
      <c r="C50" s="45"/>
    </row>
    <row r="51" spans="1:3" ht="18" x14ac:dyDescent="0.25">
      <c r="A51" s="44"/>
      <c r="B51" s="44"/>
      <c r="C51" s="45"/>
    </row>
    <row r="63" spans="1:3" ht="18" x14ac:dyDescent="0.25">
      <c r="C63" s="45" t="e">
        <f>#REF!+#REF!+#REF!+#REF!+#REF!+год!C31+#REF!+#REF!+#REF!+#REF!</f>
        <v>#REF!</v>
      </c>
    </row>
  </sheetData>
  <mergeCells count="8">
    <mergeCell ref="A39:C39"/>
    <mergeCell ref="A40:C40"/>
    <mergeCell ref="B2:C2"/>
    <mergeCell ref="A28:B28"/>
    <mergeCell ref="A34:B34"/>
    <mergeCell ref="A35:B35"/>
    <mergeCell ref="A37:C37"/>
    <mergeCell ref="A38:C38"/>
  </mergeCells>
  <pageMargins left="0.70866141732283472" right="0.70866141732283472" top="0.15748031496062992" bottom="0.15748031496062992" header="0.15748031496062992" footer="0.15748031496062992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2022-02-28T06:23:09Z</dcterms:created>
  <dcterms:modified xsi:type="dcterms:W3CDTF">2022-02-28T06:23:25Z</dcterms:modified>
</cp:coreProperties>
</file>