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7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год!$A$1:$E$46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7" i="1" s="1"/>
  <c r="C35" i="1"/>
  <c r="C34" i="1"/>
  <c r="A34" i="1"/>
  <c r="C33" i="1"/>
  <c r="C32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</calcChain>
</file>

<file path=xl/sharedStrings.xml><?xml version="1.0" encoding="utf-8"?>
<sst xmlns="http://schemas.openxmlformats.org/spreadsheetml/2006/main" count="38" uniqueCount="34">
  <si>
    <t>Доходы и расходы ООО КА "Ирбис"  по управлению и обслуживанию МКД ул. Новаторов д. 7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</si>
  <si>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</si>
  <si>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</si>
  <si>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</si>
  <si>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в 2021г.</t>
  </si>
  <si>
    <t>№</t>
  </si>
  <si>
    <t>Наименование работы</t>
  </si>
  <si>
    <t>Выполнено  услуг (работ) за 2021 год</t>
  </si>
  <si>
    <t>Осмотр технических этажей, чердаков и подвальных помещений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</si>
  <si>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</si>
  <si>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</si>
  <si>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</si>
  <si>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</si>
  <si>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</si>
  <si>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</si>
  <si>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</si>
  <si>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</si>
  <si>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</si>
  <si>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Содержание, техническое обслуживание и ремонт лифтов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</si>
  <si>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</si>
  <si>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</si>
  <si>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</si>
  <si>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</si>
  <si>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</si>
  <si>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</si>
  <si>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</si>
  <si>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</si>
  <si>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</si>
  <si>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</si>
  <si>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Гидравлические испытания системы отопления</t>
  </si>
  <si>
    <t>Промывка системы отопления</t>
  </si>
  <si>
    <t>Всего: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</si>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</sst>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8" fillId="2" borderId="3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right" wrapText="1"/>
    </xf>
    <xf numFmtId="0" fontId="8" fillId="2" borderId="0" xfId="0" applyFont="1" applyFill="1" applyAlignment="1">
      <alignment wrapText="1"/>
    </xf>
    <xf numFmtId="0" fontId="9" fillId="2" borderId="4" xfId="0" applyFont="1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6" fillId="2" borderId="4" xfId="0" applyFont="1" applyFill="1" applyBorder="1" applyAlignment="1">
      <alignment horizontal="right" wrapText="1"/>
    </xf>
    <xf numFmtId="0" fontId="6" fillId="2" borderId="0" xfId="0" applyFont="1" applyFill="1" applyAlignment="1">
      <alignment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4" fontId="10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7/&#1085;&#1086;&#1074;%207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328.28800000000001</v>
          </cell>
        </row>
        <row r="9">
          <cell r="G9">
            <v>697.61200000000008</v>
          </cell>
        </row>
        <row r="10">
          <cell r="G10">
            <v>738.64800000000002</v>
          </cell>
        </row>
        <row r="11">
          <cell r="G11">
            <v>2051.8000000000002</v>
          </cell>
        </row>
        <row r="12">
          <cell r="G12">
            <v>1723.5120000000002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1928.692</v>
          </cell>
        </row>
        <row r="16">
          <cell r="G16">
            <v>5827.1120000000001</v>
          </cell>
        </row>
        <row r="17">
          <cell r="G17">
            <v>13788.096000000003</v>
          </cell>
        </row>
        <row r="18">
          <cell r="G18">
            <v>11766</v>
          </cell>
        </row>
        <row r="19">
          <cell r="G19">
            <v>1313.152</v>
          </cell>
        </row>
        <row r="20">
          <cell r="G20">
            <v>615.54000000000008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779.68400000000008</v>
          </cell>
        </row>
        <row r="24">
          <cell r="G24">
            <v>6483.688000000001</v>
          </cell>
        </row>
        <row r="25">
          <cell r="G25">
            <v>533.46800000000007</v>
          </cell>
        </row>
        <row r="26">
          <cell r="G26">
            <v>5047.4280000000008</v>
          </cell>
        </row>
        <row r="27">
          <cell r="G27">
            <v>9109.992000000002</v>
          </cell>
        </row>
        <row r="28">
          <cell r="G28">
            <v>63717.566000000013</v>
          </cell>
        </row>
        <row r="31">
          <cell r="G31">
            <v>12458.779999999999</v>
          </cell>
        </row>
        <row r="34">
          <cell r="G34">
            <v>12458.779999999999</v>
          </cell>
        </row>
        <row r="35">
          <cell r="G35">
            <v>76176.34600000002</v>
          </cell>
        </row>
      </sheetData>
      <sheetData sheetId="1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9109.992000000002</v>
          </cell>
        </row>
        <row r="28">
          <cell r="G28">
            <v>68452.256000000008</v>
          </cell>
        </row>
        <row r="31">
          <cell r="G31">
            <v>22349.85</v>
          </cell>
        </row>
        <row r="34">
          <cell r="G34">
            <v>22349.85</v>
          </cell>
        </row>
        <row r="35">
          <cell r="G35">
            <v>90802.106</v>
          </cell>
        </row>
      </sheetData>
      <sheetData sheetId="2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9109.992000000002</v>
          </cell>
        </row>
        <row r="28">
          <cell r="G28">
            <v>68452.256000000008</v>
          </cell>
        </row>
        <row r="31">
          <cell r="G31">
            <v>68.819999999999993</v>
          </cell>
        </row>
        <row r="34">
          <cell r="G34">
            <v>68.819999999999993</v>
          </cell>
        </row>
        <row r="35">
          <cell r="G35">
            <v>68521.076000000015</v>
          </cell>
        </row>
      </sheetData>
      <sheetData sheetId="3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9109.992000000002</v>
          </cell>
        </row>
        <row r="28">
          <cell r="G28">
            <v>68452.256000000008</v>
          </cell>
        </row>
        <row r="31">
          <cell r="G31">
            <v>102139.39000000001</v>
          </cell>
        </row>
        <row r="34">
          <cell r="G34">
            <v>102139.39000000001</v>
          </cell>
        </row>
        <row r="35">
          <cell r="G35">
            <v>170591.64600000001</v>
          </cell>
        </row>
      </sheetData>
      <sheetData sheetId="4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9109.992000000002</v>
          </cell>
        </row>
        <row r="28">
          <cell r="G28">
            <v>68452.256000000008</v>
          </cell>
        </row>
        <row r="31">
          <cell r="G31">
            <v>6852.3099999999995</v>
          </cell>
        </row>
        <row r="34">
          <cell r="G34">
            <v>6852.3099999999995</v>
          </cell>
        </row>
        <row r="35">
          <cell r="G35">
            <v>75304.566000000006</v>
          </cell>
        </row>
      </sheetData>
      <sheetData sheetId="5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9109.992000000002</v>
          </cell>
        </row>
        <row r="28">
          <cell r="G28">
            <v>68452.256000000008</v>
          </cell>
        </row>
        <row r="31">
          <cell r="G31">
            <v>1907.6</v>
          </cell>
        </row>
        <row r="34">
          <cell r="G34">
            <v>1907.6</v>
          </cell>
        </row>
        <row r="35">
          <cell r="G35">
            <v>70359.856000000014</v>
          </cell>
        </row>
      </sheetData>
      <sheetData sheetId="6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9520.3520000000008</v>
          </cell>
        </row>
        <row r="28">
          <cell r="G28">
            <v>68862.616000000009</v>
          </cell>
        </row>
        <row r="31">
          <cell r="G31">
            <v>1553.14</v>
          </cell>
        </row>
        <row r="34">
          <cell r="G34">
            <v>1553.14</v>
          </cell>
        </row>
        <row r="35">
          <cell r="G35">
            <v>70415.756000000008</v>
          </cell>
        </row>
      </sheetData>
      <sheetData sheetId="7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9520.3520000000008</v>
          </cell>
        </row>
        <row r="28">
          <cell r="G28">
            <v>68862.616000000009</v>
          </cell>
        </row>
        <row r="31">
          <cell r="G31">
            <v>7239.9500000000007</v>
          </cell>
        </row>
        <row r="32">
          <cell r="G32">
            <v>32281.760000000002</v>
          </cell>
        </row>
        <row r="33">
          <cell r="G33">
            <v>23281.440000000002</v>
          </cell>
        </row>
        <row r="34">
          <cell r="G34">
            <v>62803.150000000009</v>
          </cell>
        </row>
        <row r="35">
          <cell r="G35">
            <v>131665.766</v>
          </cell>
        </row>
      </sheetData>
      <sheetData sheetId="8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9520.3520000000008</v>
          </cell>
        </row>
        <row r="28">
          <cell r="G28">
            <v>68862.616000000009</v>
          </cell>
        </row>
        <row r="31">
          <cell r="G31">
            <v>3505.87</v>
          </cell>
        </row>
        <row r="34">
          <cell r="G34">
            <v>3505.87</v>
          </cell>
        </row>
        <row r="35">
          <cell r="G35">
            <v>72368.486000000004</v>
          </cell>
        </row>
      </sheetData>
      <sheetData sheetId="9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9520.3520000000008</v>
          </cell>
        </row>
        <row r="28">
          <cell r="G28">
            <v>68862.616000000009</v>
          </cell>
        </row>
        <row r="31">
          <cell r="G31">
            <v>117816.44</v>
          </cell>
        </row>
        <row r="34">
          <cell r="G34">
            <v>117816.44</v>
          </cell>
        </row>
        <row r="35">
          <cell r="G35">
            <v>186679.05600000001</v>
          </cell>
        </row>
      </sheetData>
      <sheetData sheetId="10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9520.3520000000008</v>
          </cell>
        </row>
        <row r="28">
          <cell r="G28">
            <v>68862.616000000009</v>
          </cell>
        </row>
        <row r="31">
          <cell r="G31">
            <v>43739.06</v>
          </cell>
        </row>
        <row r="34">
          <cell r="G34">
            <v>43739.06</v>
          </cell>
        </row>
        <row r="35">
          <cell r="G35">
            <v>112601.67600000001</v>
          </cell>
        </row>
      </sheetData>
      <sheetData sheetId="11">
        <row r="8">
          <cell r="G8">
            <v>328.28800000000001</v>
          </cell>
        </row>
        <row r="9">
          <cell r="G9">
            <v>738.64800000000002</v>
          </cell>
        </row>
        <row r="10">
          <cell r="G10">
            <v>779.68400000000008</v>
          </cell>
        </row>
        <row r="11">
          <cell r="G11">
            <v>2133.8720000000003</v>
          </cell>
        </row>
        <row r="12">
          <cell r="G12">
            <v>1805.5840000000001</v>
          </cell>
        </row>
        <row r="13">
          <cell r="G13">
            <v>205.18000000000004</v>
          </cell>
        </row>
        <row r="14">
          <cell r="G14">
            <v>328.28800000000001</v>
          </cell>
        </row>
        <row r="15">
          <cell r="G15">
            <v>2010.7640000000001</v>
          </cell>
        </row>
        <row r="16">
          <cell r="G16">
            <v>7673.7320000000009</v>
          </cell>
        </row>
        <row r="17">
          <cell r="G17">
            <v>14280.528000000002</v>
          </cell>
        </row>
        <row r="18">
          <cell r="G18">
            <v>12191.92</v>
          </cell>
        </row>
        <row r="19">
          <cell r="G19">
            <v>2462.1600000000003</v>
          </cell>
        </row>
        <row r="20">
          <cell r="G20">
            <v>656.57600000000002</v>
          </cell>
        </row>
        <row r="21">
          <cell r="G21">
            <v>287.25200000000007</v>
          </cell>
        </row>
        <row r="22">
          <cell r="G22">
            <v>164.14400000000001</v>
          </cell>
        </row>
        <row r="23">
          <cell r="G23">
            <v>820.72000000000014</v>
          </cell>
        </row>
        <row r="24">
          <cell r="G24">
            <v>6729.9040000000005</v>
          </cell>
        </row>
        <row r="25">
          <cell r="G25">
            <v>533.46800000000007</v>
          </cell>
        </row>
        <row r="26">
          <cell r="G26">
            <v>5211.5720000000001</v>
          </cell>
        </row>
        <row r="27">
          <cell r="G27">
            <v>9520.3520000000008</v>
          </cell>
        </row>
        <row r="28">
          <cell r="G28">
            <v>68862.616000000009</v>
          </cell>
        </row>
        <row r="31">
          <cell r="G31">
            <v>35344.410000000003</v>
          </cell>
        </row>
        <row r="34">
          <cell r="G34">
            <v>35344.410000000003</v>
          </cell>
        </row>
        <row r="35">
          <cell r="G35">
            <v>104207.02600000001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zoomScale="85" zoomScaleNormal="85" zoomScaleSheetLayoutView="85" workbookViewId="0">
      <selection activeCell="E11" sqref="E11"/>
    </sheetView>
  </sheetViews>
  <sheetFormatPr defaultRowHeight="15.75" x14ac:dyDescent="0.25"/>
  <cols>
    <col min="1" max="1" width="10.85546875" style="1" customWidth="1"/>
    <col min="2" max="2" width="80.7109375" style="1" customWidth="1"/>
    <col min="3" max="3" width="25.42578125" style="38" customWidth="1"/>
    <col min="4" max="4" width="9.140625" style="1" customWidth="1"/>
    <col min="5" max="246" width="9.140625" style="1"/>
    <col min="247" max="247" width="5.85546875" style="1" customWidth="1"/>
    <col min="248" max="248" width="8.140625" style="1" customWidth="1"/>
    <col min="249" max="249" width="48" style="1" customWidth="1"/>
    <col min="250" max="250" width="22.5703125" style="1" customWidth="1"/>
    <col min="251" max="251" width="14.7109375" style="1" customWidth="1"/>
    <col min="252" max="252" width="12.42578125" style="1" customWidth="1"/>
    <col min="253" max="253" width="23.7109375" style="1" customWidth="1"/>
    <col min="254" max="255" width="15.5703125" style="1" customWidth="1"/>
    <col min="256" max="502" width="9.140625" style="1"/>
    <col min="503" max="503" width="5.85546875" style="1" customWidth="1"/>
    <col min="504" max="504" width="8.140625" style="1" customWidth="1"/>
    <col min="505" max="505" width="48" style="1" customWidth="1"/>
    <col min="506" max="506" width="22.5703125" style="1" customWidth="1"/>
    <col min="507" max="507" width="14.7109375" style="1" customWidth="1"/>
    <col min="508" max="508" width="12.42578125" style="1" customWidth="1"/>
    <col min="509" max="509" width="23.7109375" style="1" customWidth="1"/>
    <col min="510" max="511" width="15.5703125" style="1" customWidth="1"/>
    <col min="512" max="758" width="9.140625" style="1"/>
    <col min="759" max="759" width="5.85546875" style="1" customWidth="1"/>
    <col min="760" max="760" width="8.140625" style="1" customWidth="1"/>
    <col min="761" max="761" width="48" style="1" customWidth="1"/>
    <col min="762" max="762" width="22.5703125" style="1" customWidth="1"/>
    <col min="763" max="763" width="14.7109375" style="1" customWidth="1"/>
    <col min="764" max="764" width="12.42578125" style="1" customWidth="1"/>
    <col min="765" max="765" width="23.7109375" style="1" customWidth="1"/>
    <col min="766" max="767" width="15.5703125" style="1" customWidth="1"/>
    <col min="768" max="1014" width="9.140625" style="1"/>
    <col min="1015" max="1015" width="5.85546875" style="1" customWidth="1"/>
    <col min="1016" max="1016" width="8.140625" style="1" customWidth="1"/>
    <col min="1017" max="1017" width="48" style="1" customWidth="1"/>
    <col min="1018" max="1018" width="22.5703125" style="1" customWidth="1"/>
    <col min="1019" max="1019" width="14.7109375" style="1" customWidth="1"/>
    <col min="1020" max="1020" width="12.42578125" style="1" customWidth="1"/>
    <col min="1021" max="1021" width="23.7109375" style="1" customWidth="1"/>
    <col min="1022" max="1023" width="15.5703125" style="1" customWidth="1"/>
    <col min="1024" max="1270" width="9.140625" style="1"/>
    <col min="1271" max="1271" width="5.85546875" style="1" customWidth="1"/>
    <col min="1272" max="1272" width="8.140625" style="1" customWidth="1"/>
    <col min="1273" max="1273" width="48" style="1" customWidth="1"/>
    <col min="1274" max="1274" width="22.5703125" style="1" customWidth="1"/>
    <col min="1275" max="1275" width="14.7109375" style="1" customWidth="1"/>
    <col min="1276" max="1276" width="12.42578125" style="1" customWidth="1"/>
    <col min="1277" max="1277" width="23.7109375" style="1" customWidth="1"/>
    <col min="1278" max="1279" width="15.5703125" style="1" customWidth="1"/>
    <col min="1280" max="1526" width="9.140625" style="1"/>
    <col min="1527" max="1527" width="5.85546875" style="1" customWidth="1"/>
    <col min="1528" max="1528" width="8.140625" style="1" customWidth="1"/>
    <col min="1529" max="1529" width="48" style="1" customWidth="1"/>
    <col min="1530" max="1530" width="22.5703125" style="1" customWidth="1"/>
    <col min="1531" max="1531" width="14.7109375" style="1" customWidth="1"/>
    <col min="1532" max="1532" width="12.42578125" style="1" customWidth="1"/>
    <col min="1533" max="1533" width="23.7109375" style="1" customWidth="1"/>
    <col min="1534" max="1535" width="15.5703125" style="1" customWidth="1"/>
    <col min="1536" max="1782" width="9.140625" style="1"/>
    <col min="1783" max="1783" width="5.85546875" style="1" customWidth="1"/>
    <col min="1784" max="1784" width="8.140625" style="1" customWidth="1"/>
    <col min="1785" max="1785" width="48" style="1" customWidth="1"/>
    <col min="1786" max="1786" width="22.5703125" style="1" customWidth="1"/>
    <col min="1787" max="1787" width="14.7109375" style="1" customWidth="1"/>
    <col min="1788" max="1788" width="12.42578125" style="1" customWidth="1"/>
    <col min="1789" max="1789" width="23.7109375" style="1" customWidth="1"/>
    <col min="1790" max="1791" width="15.5703125" style="1" customWidth="1"/>
    <col min="1792" max="2038" width="9.140625" style="1"/>
    <col min="2039" max="2039" width="5.85546875" style="1" customWidth="1"/>
    <col min="2040" max="2040" width="8.140625" style="1" customWidth="1"/>
    <col min="2041" max="2041" width="48" style="1" customWidth="1"/>
    <col min="2042" max="2042" width="22.5703125" style="1" customWidth="1"/>
    <col min="2043" max="2043" width="14.7109375" style="1" customWidth="1"/>
    <col min="2044" max="2044" width="12.42578125" style="1" customWidth="1"/>
    <col min="2045" max="2045" width="23.7109375" style="1" customWidth="1"/>
    <col min="2046" max="2047" width="15.5703125" style="1" customWidth="1"/>
    <col min="2048" max="2294" width="9.140625" style="1"/>
    <col min="2295" max="2295" width="5.85546875" style="1" customWidth="1"/>
    <col min="2296" max="2296" width="8.140625" style="1" customWidth="1"/>
    <col min="2297" max="2297" width="48" style="1" customWidth="1"/>
    <col min="2298" max="2298" width="22.5703125" style="1" customWidth="1"/>
    <col min="2299" max="2299" width="14.7109375" style="1" customWidth="1"/>
    <col min="2300" max="2300" width="12.42578125" style="1" customWidth="1"/>
    <col min="2301" max="2301" width="23.7109375" style="1" customWidth="1"/>
    <col min="2302" max="2303" width="15.5703125" style="1" customWidth="1"/>
    <col min="2304" max="2550" width="9.140625" style="1"/>
    <col min="2551" max="2551" width="5.85546875" style="1" customWidth="1"/>
    <col min="2552" max="2552" width="8.140625" style="1" customWidth="1"/>
    <col min="2553" max="2553" width="48" style="1" customWidth="1"/>
    <col min="2554" max="2554" width="22.5703125" style="1" customWidth="1"/>
    <col min="2555" max="2555" width="14.7109375" style="1" customWidth="1"/>
    <col min="2556" max="2556" width="12.42578125" style="1" customWidth="1"/>
    <col min="2557" max="2557" width="23.7109375" style="1" customWidth="1"/>
    <col min="2558" max="2559" width="15.5703125" style="1" customWidth="1"/>
    <col min="2560" max="2806" width="9.140625" style="1"/>
    <col min="2807" max="2807" width="5.85546875" style="1" customWidth="1"/>
    <col min="2808" max="2808" width="8.140625" style="1" customWidth="1"/>
    <col min="2809" max="2809" width="48" style="1" customWidth="1"/>
    <col min="2810" max="2810" width="22.5703125" style="1" customWidth="1"/>
    <col min="2811" max="2811" width="14.7109375" style="1" customWidth="1"/>
    <col min="2812" max="2812" width="12.42578125" style="1" customWidth="1"/>
    <col min="2813" max="2813" width="23.7109375" style="1" customWidth="1"/>
    <col min="2814" max="2815" width="15.5703125" style="1" customWidth="1"/>
    <col min="2816" max="3062" width="9.140625" style="1"/>
    <col min="3063" max="3063" width="5.85546875" style="1" customWidth="1"/>
    <col min="3064" max="3064" width="8.140625" style="1" customWidth="1"/>
    <col min="3065" max="3065" width="48" style="1" customWidth="1"/>
    <col min="3066" max="3066" width="22.5703125" style="1" customWidth="1"/>
    <col min="3067" max="3067" width="14.7109375" style="1" customWidth="1"/>
    <col min="3068" max="3068" width="12.42578125" style="1" customWidth="1"/>
    <col min="3069" max="3069" width="23.7109375" style="1" customWidth="1"/>
    <col min="3070" max="3071" width="15.5703125" style="1" customWidth="1"/>
    <col min="3072" max="3318" width="9.140625" style="1"/>
    <col min="3319" max="3319" width="5.85546875" style="1" customWidth="1"/>
    <col min="3320" max="3320" width="8.140625" style="1" customWidth="1"/>
    <col min="3321" max="3321" width="48" style="1" customWidth="1"/>
    <col min="3322" max="3322" width="22.5703125" style="1" customWidth="1"/>
    <col min="3323" max="3323" width="14.7109375" style="1" customWidth="1"/>
    <col min="3324" max="3324" width="12.42578125" style="1" customWidth="1"/>
    <col min="3325" max="3325" width="23.7109375" style="1" customWidth="1"/>
    <col min="3326" max="3327" width="15.5703125" style="1" customWidth="1"/>
    <col min="3328" max="3574" width="9.140625" style="1"/>
    <col min="3575" max="3575" width="5.85546875" style="1" customWidth="1"/>
    <col min="3576" max="3576" width="8.140625" style="1" customWidth="1"/>
    <col min="3577" max="3577" width="48" style="1" customWidth="1"/>
    <col min="3578" max="3578" width="22.5703125" style="1" customWidth="1"/>
    <col min="3579" max="3579" width="14.7109375" style="1" customWidth="1"/>
    <col min="3580" max="3580" width="12.42578125" style="1" customWidth="1"/>
    <col min="3581" max="3581" width="23.7109375" style="1" customWidth="1"/>
    <col min="3582" max="3583" width="15.5703125" style="1" customWidth="1"/>
    <col min="3584" max="3830" width="9.140625" style="1"/>
    <col min="3831" max="3831" width="5.85546875" style="1" customWidth="1"/>
    <col min="3832" max="3832" width="8.140625" style="1" customWidth="1"/>
    <col min="3833" max="3833" width="48" style="1" customWidth="1"/>
    <col min="3834" max="3834" width="22.5703125" style="1" customWidth="1"/>
    <col min="3835" max="3835" width="14.7109375" style="1" customWidth="1"/>
    <col min="3836" max="3836" width="12.42578125" style="1" customWidth="1"/>
    <col min="3837" max="3837" width="23.7109375" style="1" customWidth="1"/>
    <col min="3838" max="3839" width="15.5703125" style="1" customWidth="1"/>
    <col min="3840" max="4086" width="9.140625" style="1"/>
    <col min="4087" max="4087" width="5.85546875" style="1" customWidth="1"/>
    <col min="4088" max="4088" width="8.140625" style="1" customWidth="1"/>
    <col min="4089" max="4089" width="48" style="1" customWidth="1"/>
    <col min="4090" max="4090" width="22.5703125" style="1" customWidth="1"/>
    <col min="4091" max="4091" width="14.7109375" style="1" customWidth="1"/>
    <col min="4092" max="4092" width="12.42578125" style="1" customWidth="1"/>
    <col min="4093" max="4093" width="23.7109375" style="1" customWidth="1"/>
    <col min="4094" max="4095" width="15.5703125" style="1" customWidth="1"/>
    <col min="4096" max="4342" width="9.140625" style="1"/>
    <col min="4343" max="4343" width="5.85546875" style="1" customWidth="1"/>
    <col min="4344" max="4344" width="8.140625" style="1" customWidth="1"/>
    <col min="4345" max="4345" width="48" style="1" customWidth="1"/>
    <col min="4346" max="4346" width="22.5703125" style="1" customWidth="1"/>
    <col min="4347" max="4347" width="14.7109375" style="1" customWidth="1"/>
    <col min="4348" max="4348" width="12.42578125" style="1" customWidth="1"/>
    <col min="4349" max="4349" width="23.7109375" style="1" customWidth="1"/>
    <col min="4350" max="4351" width="15.5703125" style="1" customWidth="1"/>
    <col min="4352" max="4598" width="9.140625" style="1"/>
    <col min="4599" max="4599" width="5.85546875" style="1" customWidth="1"/>
    <col min="4600" max="4600" width="8.140625" style="1" customWidth="1"/>
    <col min="4601" max="4601" width="48" style="1" customWidth="1"/>
    <col min="4602" max="4602" width="22.5703125" style="1" customWidth="1"/>
    <col min="4603" max="4603" width="14.7109375" style="1" customWidth="1"/>
    <col min="4604" max="4604" width="12.42578125" style="1" customWidth="1"/>
    <col min="4605" max="4605" width="23.7109375" style="1" customWidth="1"/>
    <col min="4606" max="4607" width="15.5703125" style="1" customWidth="1"/>
    <col min="4608" max="4854" width="9.140625" style="1"/>
    <col min="4855" max="4855" width="5.85546875" style="1" customWidth="1"/>
    <col min="4856" max="4856" width="8.140625" style="1" customWidth="1"/>
    <col min="4857" max="4857" width="48" style="1" customWidth="1"/>
    <col min="4858" max="4858" width="22.5703125" style="1" customWidth="1"/>
    <col min="4859" max="4859" width="14.7109375" style="1" customWidth="1"/>
    <col min="4860" max="4860" width="12.42578125" style="1" customWidth="1"/>
    <col min="4861" max="4861" width="23.7109375" style="1" customWidth="1"/>
    <col min="4862" max="4863" width="15.5703125" style="1" customWidth="1"/>
    <col min="4864" max="5110" width="9.140625" style="1"/>
    <col min="5111" max="5111" width="5.85546875" style="1" customWidth="1"/>
    <col min="5112" max="5112" width="8.140625" style="1" customWidth="1"/>
    <col min="5113" max="5113" width="48" style="1" customWidth="1"/>
    <col min="5114" max="5114" width="22.5703125" style="1" customWidth="1"/>
    <col min="5115" max="5115" width="14.7109375" style="1" customWidth="1"/>
    <col min="5116" max="5116" width="12.42578125" style="1" customWidth="1"/>
    <col min="5117" max="5117" width="23.7109375" style="1" customWidth="1"/>
    <col min="5118" max="5119" width="15.5703125" style="1" customWidth="1"/>
    <col min="5120" max="5366" width="9.140625" style="1"/>
    <col min="5367" max="5367" width="5.85546875" style="1" customWidth="1"/>
    <col min="5368" max="5368" width="8.140625" style="1" customWidth="1"/>
    <col min="5369" max="5369" width="48" style="1" customWidth="1"/>
    <col min="5370" max="5370" width="22.5703125" style="1" customWidth="1"/>
    <col min="5371" max="5371" width="14.7109375" style="1" customWidth="1"/>
    <col min="5372" max="5372" width="12.42578125" style="1" customWidth="1"/>
    <col min="5373" max="5373" width="23.7109375" style="1" customWidth="1"/>
    <col min="5374" max="5375" width="15.5703125" style="1" customWidth="1"/>
    <col min="5376" max="5622" width="9.140625" style="1"/>
    <col min="5623" max="5623" width="5.85546875" style="1" customWidth="1"/>
    <col min="5624" max="5624" width="8.140625" style="1" customWidth="1"/>
    <col min="5625" max="5625" width="48" style="1" customWidth="1"/>
    <col min="5626" max="5626" width="22.5703125" style="1" customWidth="1"/>
    <col min="5627" max="5627" width="14.7109375" style="1" customWidth="1"/>
    <col min="5628" max="5628" width="12.42578125" style="1" customWidth="1"/>
    <col min="5629" max="5629" width="23.7109375" style="1" customWidth="1"/>
    <col min="5630" max="5631" width="15.5703125" style="1" customWidth="1"/>
    <col min="5632" max="5878" width="9.140625" style="1"/>
    <col min="5879" max="5879" width="5.85546875" style="1" customWidth="1"/>
    <col min="5880" max="5880" width="8.140625" style="1" customWidth="1"/>
    <col min="5881" max="5881" width="48" style="1" customWidth="1"/>
    <col min="5882" max="5882" width="22.5703125" style="1" customWidth="1"/>
    <col min="5883" max="5883" width="14.7109375" style="1" customWidth="1"/>
    <col min="5884" max="5884" width="12.42578125" style="1" customWidth="1"/>
    <col min="5885" max="5885" width="23.7109375" style="1" customWidth="1"/>
    <col min="5886" max="5887" width="15.5703125" style="1" customWidth="1"/>
    <col min="5888" max="6134" width="9.140625" style="1"/>
    <col min="6135" max="6135" width="5.85546875" style="1" customWidth="1"/>
    <col min="6136" max="6136" width="8.140625" style="1" customWidth="1"/>
    <col min="6137" max="6137" width="48" style="1" customWidth="1"/>
    <col min="6138" max="6138" width="22.5703125" style="1" customWidth="1"/>
    <col min="6139" max="6139" width="14.7109375" style="1" customWidth="1"/>
    <col min="6140" max="6140" width="12.42578125" style="1" customWidth="1"/>
    <col min="6141" max="6141" width="23.7109375" style="1" customWidth="1"/>
    <col min="6142" max="6143" width="15.5703125" style="1" customWidth="1"/>
    <col min="6144" max="6390" width="9.140625" style="1"/>
    <col min="6391" max="6391" width="5.85546875" style="1" customWidth="1"/>
    <col min="6392" max="6392" width="8.140625" style="1" customWidth="1"/>
    <col min="6393" max="6393" width="48" style="1" customWidth="1"/>
    <col min="6394" max="6394" width="22.5703125" style="1" customWidth="1"/>
    <col min="6395" max="6395" width="14.7109375" style="1" customWidth="1"/>
    <col min="6396" max="6396" width="12.42578125" style="1" customWidth="1"/>
    <col min="6397" max="6397" width="23.7109375" style="1" customWidth="1"/>
    <col min="6398" max="6399" width="15.5703125" style="1" customWidth="1"/>
    <col min="6400" max="6646" width="9.140625" style="1"/>
    <col min="6647" max="6647" width="5.85546875" style="1" customWidth="1"/>
    <col min="6648" max="6648" width="8.140625" style="1" customWidth="1"/>
    <col min="6649" max="6649" width="48" style="1" customWidth="1"/>
    <col min="6650" max="6650" width="22.5703125" style="1" customWidth="1"/>
    <col min="6651" max="6651" width="14.7109375" style="1" customWidth="1"/>
    <col min="6652" max="6652" width="12.42578125" style="1" customWidth="1"/>
    <col min="6653" max="6653" width="23.7109375" style="1" customWidth="1"/>
    <col min="6654" max="6655" width="15.5703125" style="1" customWidth="1"/>
    <col min="6656" max="6902" width="9.140625" style="1"/>
    <col min="6903" max="6903" width="5.85546875" style="1" customWidth="1"/>
    <col min="6904" max="6904" width="8.140625" style="1" customWidth="1"/>
    <col min="6905" max="6905" width="48" style="1" customWidth="1"/>
    <col min="6906" max="6906" width="22.5703125" style="1" customWidth="1"/>
    <col min="6907" max="6907" width="14.7109375" style="1" customWidth="1"/>
    <col min="6908" max="6908" width="12.42578125" style="1" customWidth="1"/>
    <col min="6909" max="6909" width="23.7109375" style="1" customWidth="1"/>
    <col min="6910" max="6911" width="15.5703125" style="1" customWidth="1"/>
    <col min="6912" max="7158" width="9.140625" style="1"/>
    <col min="7159" max="7159" width="5.85546875" style="1" customWidth="1"/>
    <col min="7160" max="7160" width="8.140625" style="1" customWidth="1"/>
    <col min="7161" max="7161" width="48" style="1" customWidth="1"/>
    <col min="7162" max="7162" width="22.5703125" style="1" customWidth="1"/>
    <col min="7163" max="7163" width="14.7109375" style="1" customWidth="1"/>
    <col min="7164" max="7164" width="12.42578125" style="1" customWidth="1"/>
    <col min="7165" max="7165" width="23.7109375" style="1" customWidth="1"/>
    <col min="7166" max="7167" width="15.5703125" style="1" customWidth="1"/>
    <col min="7168" max="7414" width="9.140625" style="1"/>
    <col min="7415" max="7415" width="5.85546875" style="1" customWidth="1"/>
    <col min="7416" max="7416" width="8.140625" style="1" customWidth="1"/>
    <col min="7417" max="7417" width="48" style="1" customWidth="1"/>
    <col min="7418" max="7418" width="22.5703125" style="1" customWidth="1"/>
    <col min="7419" max="7419" width="14.7109375" style="1" customWidth="1"/>
    <col min="7420" max="7420" width="12.42578125" style="1" customWidth="1"/>
    <col min="7421" max="7421" width="23.7109375" style="1" customWidth="1"/>
    <col min="7422" max="7423" width="15.5703125" style="1" customWidth="1"/>
    <col min="7424" max="7670" width="9.140625" style="1"/>
    <col min="7671" max="7671" width="5.85546875" style="1" customWidth="1"/>
    <col min="7672" max="7672" width="8.140625" style="1" customWidth="1"/>
    <col min="7673" max="7673" width="48" style="1" customWidth="1"/>
    <col min="7674" max="7674" width="22.5703125" style="1" customWidth="1"/>
    <col min="7675" max="7675" width="14.7109375" style="1" customWidth="1"/>
    <col min="7676" max="7676" width="12.42578125" style="1" customWidth="1"/>
    <col min="7677" max="7677" width="23.7109375" style="1" customWidth="1"/>
    <col min="7678" max="7679" width="15.5703125" style="1" customWidth="1"/>
    <col min="7680" max="7926" width="9.140625" style="1"/>
    <col min="7927" max="7927" width="5.85546875" style="1" customWidth="1"/>
    <col min="7928" max="7928" width="8.140625" style="1" customWidth="1"/>
    <col min="7929" max="7929" width="48" style="1" customWidth="1"/>
    <col min="7930" max="7930" width="22.5703125" style="1" customWidth="1"/>
    <col min="7931" max="7931" width="14.7109375" style="1" customWidth="1"/>
    <col min="7932" max="7932" width="12.42578125" style="1" customWidth="1"/>
    <col min="7933" max="7933" width="23.7109375" style="1" customWidth="1"/>
    <col min="7934" max="7935" width="15.5703125" style="1" customWidth="1"/>
    <col min="7936" max="8182" width="9.140625" style="1"/>
    <col min="8183" max="8183" width="5.85546875" style="1" customWidth="1"/>
    <col min="8184" max="8184" width="8.140625" style="1" customWidth="1"/>
    <col min="8185" max="8185" width="48" style="1" customWidth="1"/>
    <col min="8186" max="8186" width="22.5703125" style="1" customWidth="1"/>
    <col min="8187" max="8187" width="14.7109375" style="1" customWidth="1"/>
    <col min="8188" max="8188" width="12.42578125" style="1" customWidth="1"/>
    <col min="8189" max="8189" width="23.7109375" style="1" customWidth="1"/>
    <col min="8190" max="8191" width="15.5703125" style="1" customWidth="1"/>
    <col min="8192" max="8438" width="9.140625" style="1"/>
    <col min="8439" max="8439" width="5.85546875" style="1" customWidth="1"/>
    <col min="8440" max="8440" width="8.140625" style="1" customWidth="1"/>
    <col min="8441" max="8441" width="48" style="1" customWidth="1"/>
    <col min="8442" max="8442" width="22.5703125" style="1" customWidth="1"/>
    <col min="8443" max="8443" width="14.7109375" style="1" customWidth="1"/>
    <col min="8444" max="8444" width="12.42578125" style="1" customWidth="1"/>
    <col min="8445" max="8445" width="23.7109375" style="1" customWidth="1"/>
    <col min="8446" max="8447" width="15.5703125" style="1" customWidth="1"/>
    <col min="8448" max="8694" width="9.140625" style="1"/>
    <col min="8695" max="8695" width="5.85546875" style="1" customWidth="1"/>
    <col min="8696" max="8696" width="8.140625" style="1" customWidth="1"/>
    <col min="8697" max="8697" width="48" style="1" customWidth="1"/>
    <col min="8698" max="8698" width="22.5703125" style="1" customWidth="1"/>
    <col min="8699" max="8699" width="14.7109375" style="1" customWidth="1"/>
    <col min="8700" max="8700" width="12.42578125" style="1" customWidth="1"/>
    <col min="8701" max="8701" width="23.7109375" style="1" customWidth="1"/>
    <col min="8702" max="8703" width="15.5703125" style="1" customWidth="1"/>
    <col min="8704" max="8950" width="9.140625" style="1"/>
    <col min="8951" max="8951" width="5.85546875" style="1" customWidth="1"/>
    <col min="8952" max="8952" width="8.140625" style="1" customWidth="1"/>
    <col min="8953" max="8953" width="48" style="1" customWidth="1"/>
    <col min="8954" max="8954" width="22.5703125" style="1" customWidth="1"/>
    <col min="8955" max="8955" width="14.7109375" style="1" customWidth="1"/>
    <col min="8956" max="8956" width="12.42578125" style="1" customWidth="1"/>
    <col min="8957" max="8957" width="23.7109375" style="1" customWidth="1"/>
    <col min="8958" max="8959" width="15.5703125" style="1" customWidth="1"/>
    <col min="8960" max="9206" width="9.140625" style="1"/>
    <col min="9207" max="9207" width="5.85546875" style="1" customWidth="1"/>
    <col min="9208" max="9208" width="8.140625" style="1" customWidth="1"/>
    <col min="9209" max="9209" width="48" style="1" customWidth="1"/>
    <col min="9210" max="9210" width="22.5703125" style="1" customWidth="1"/>
    <col min="9211" max="9211" width="14.7109375" style="1" customWidth="1"/>
    <col min="9212" max="9212" width="12.42578125" style="1" customWidth="1"/>
    <col min="9213" max="9213" width="23.7109375" style="1" customWidth="1"/>
    <col min="9214" max="9215" width="15.5703125" style="1" customWidth="1"/>
    <col min="9216" max="9462" width="9.140625" style="1"/>
    <col min="9463" max="9463" width="5.85546875" style="1" customWidth="1"/>
    <col min="9464" max="9464" width="8.140625" style="1" customWidth="1"/>
    <col min="9465" max="9465" width="48" style="1" customWidth="1"/>
    <col min="9466" max="9466" width="22.5703125" style="1" customWidth="1"/>
    <col min="9467" max="9467" width="14.7109375" style="1" customWidth="1"/>
    <col min="9468" max="9468" width="12.42578125" style="1" customWidth="1"/>
    <col min="9469" max="9469" width="23.7109375" style="1" customWidth="1"/>
    <col min="9470" max="9471" width="15.5703125" style="1" customWidth="1"/>
    <col min="9472" max="9718" width="9.140625" style="1"/>
    <col min="9719" max="9719" width="5.85546875" style="1" customWidth="1"/>
    <col min="9720" max="9720" width="8.140625" style="1" customWidth="1"/>
    <col min="9721" max="9721" width="48" style="1" customWidth="1"/>
    <col min="9722" max="9722" width="22.5703125" style="1" customWidth="1"/>
    <col min="9723" max="9723" width="14.7109375" style="1" customWidth="1"/>
    <col min="9724" max="9724" width="12.42578125" style="1" customWidth="1"/>
    <col min="9725" max="9725" width="23.7109375" style="1" customWidth="1"/>
    <col min="9726" max="9727" width="15.5703125" style="1" customWidth="1"/>
    <col min="9728" max="9974" width="9.140625" style="1"/>
    <col min="9975" max="9975" width="5.85546875" style="1" customWidth="1"/>
    <col min="9976" max="9976" width="8.140625" style="1" customWidth="1"/>
    <col min="9977" max="9977" width="48" style="1" customWidth="1"/>
    <col min="9978" max="9978" width="22.5703125" style="1" customWidth="1"/>
    <col min="9979" max="9979" width="14.7109375" style="1" customWidth="1"/>
    <col min="9980" max="9980" width="12.42578125" style="1" customWidth="1"/>
    <col min="9981" max="9981" width="23.7109375" style="1" customWidth="1"/>
    <col min="9982" max="9983" width="15.5703125" style="1" customWidth="1"/>
    <col min="9984" max="10230" width="9.140625" style="1"/>
    <col min="10231" max="10231" width="5.85546875" style="1" customWidth="1"/>
    <col min="10232" max="10232" width="8.140625" style="1" customWidth="1"/>
    <col min="10233" max="10233" width="48" style="1" customWidth="1"/>
    <col min="10234" max="10234" width="22.5703125" style="1" customWidth="1"/>
    <col min="10235" max="10235" width="14.7109375" style="1" customWidth="1"/>
    <col min="10236" max="10236" width="12.42578125" style="1" customWidth="1"/>
    <col min="10237" max="10237" width="23.7109375" style="1" customWidth="1"/>
    <col min="10238" max="10239" width="15.5703125" style="1" customWidth="1"/>
    <col min="10240" max="10486" width="9.140625" style="1"/>
    <col min="10487" max="10487" width="5.85546875" style="1" customWidth="1"/>
    <col min="10488" max="10488" width="8.140625" style="1" customWidth="1"/>
    <col min="10489" max="10489" width="48" style="1" customWidth="1"/>
    <col min="10490" max="10490" width="22.5703125" style="1" customWidth="1"/>
    <col min="10491" max="10491" width="14.7109375" style="1" customWidth="1"/>
    <col min="10492" max="10492" width="12.42578125" style="1" customWidth="1"/>
    <col min="10493" max="10493" width="23.7109375" style="1" customWidth="1"/>
    <col min="10494" max="10495" width="15.5703125" style="1" customWidth="1"/>
    <col min="10496" max="10742" width="9.140625" style="1"/>
    <col min="10743" max="10743" width="5.85546875" style="1" customWidth="1"/>
    <col min="10744" max="10744" width="8.140625" style="1" customWidth="1"/>
    <col min="10745" max="10745" width="48" style="1" customWidth="1"/>
    <col min="10746" max="10746" width="22.5703125" style="1" customWidth="1"/>
    <col min="10747" max="10747" width="14.7109375" style="1" customWidth="1"/>
    <col min="10748" max="10748" width="12.42578125" style="1" customWidth="1"/>
    <col min="10749" max="10749" width="23.7109375" style="1" customWidth="1"/>
    <col min="10750" max="10751" width="15.5703125" style="1" customWidth="1"/>
    <col min="10752" max="10998" width="9.140625" style="1"/>
    <col min="10999" max="10999" width="5.85546875" style="1" customWidth="1"/>
    <col min="11000" max="11000" width="8.140625" style="1" customWidth="1"/>
    <col min="11001" max="11001" width="48" style="1" customWidth="1"/>
    <col min="11002" max="11002" width="22.5703125" style="1" customWidth="1"/>
    <col min="11003" max="11003" width="14.7109375" style="1" customWidth="1"/>
    <col min="11004" max="11004" width="12.42578125" style="1" customWidth="1"/>
    <col min="11005" max="11005" width="23.7109375" style="1" customWidth="1"/>
    <col min="11006" max="11007" width="15.5703125" style="1" customWidth="1"/>
    <col min="11008" max="11254" width="9.140625" style="1"/>
    <col min="11255" max="11255" width="5.85546875" style="1" customWidth="1"/>
    <col min="11256" max="11256" width="8.140625" style="1" customWidth="1"/>
    <col min="11257" max="11257" width="48" style="1" customWidth="1"/>
    <col min="11258" max="11258" width="22.5703125" style="1" customWidth="1"/>
    <col min="11259" max="11259" width="14.7109375" style="1" customWidth="1"/>
    <col min="11260" max="11260" width="12.42578125" style="1" customWidth="1"/>
    <col min="11261" max="11261" width="23.7109375" style="1" customWidth="1"/>
    <col min="11262" max="11263" width="15.5703125" style="1" customWidth="1"/>
    <col min="11264" max="11510" width="9.140625" style="1"/>
    <col min="11511" max="11511" width="5.85546875" style="1" customWidth="1"/>
    <col min="11512" max="11512" width="8.140625" style="1" customWidth="1"/>
    <col min="11513" max="11513" width="48" style="1" customWidth="1"/>
    <col min="11514" max="11514" width="22.5703125" style="1" customWidth="1"/>
    <col min="11515" max="11515" width="14.7109375" style="1" customWidth="1"/>
    <col min="11516" max="11516" width="12.42578125" style="1" customWidth="1"/>
    <col min="11517" max="11517" width="23.7109375" style="1" customWidth="1"/>
    <col min="11518" max="11519" width="15.5703125" style="1" customWidth="1"/>
    <col min="11520" max="11766" width="9.140625" style="1"/>
    <col min="11767" max="11767" width="5.85546875" style="1" customWidth="1"/>
    <col min="11768" max="11768" width="8.140625" style="1" customWidth="1"/>
    <col min="11769" max="11769" width="48" style="1" customWidth="1"/>
    <col min="11770" max="11770" width="22.5703125" style="1" customWidth="1"/>
    <col min="11771" max="11771" width="14.7109375" style="1" customWidth="1"/>
    <col min="11772" max="11772" width="12.42578125" style="1" customWidth="1"/>
    <col min="11773" max="11773" width="23.7109375" style="1" customWidth="1"/>
    <col min="11774" max="11775" width="15.5703125" style="1" customWidth="1"/>
    <col min="11776" max="12022" width="9.140625" style="1"/>
    <col min="12023" max="12023" width="5.85546875" style="1" customWidth="1"/>
    <col min="12024" max="12024" width="8.140625" style="1" customWidth="1"/>
    <col min="12025" max="12025" width="48" style="1" customWidth="1"/>
    <col min="12026" max="12026" width="22.5703125" style="1" customWidth="1"/>
    <col min="12027" max="12027" width="14.7109375" style="1" customWidth="1"/>
    <col min="12028" max="12028" width="12.42578125" style="1" customWidth="1"/>
    <col min="12029" max="12029" width="23.7109375" style="1" customWidth="1"/>
    <col min="12030" max="12031" width="15.5703125" style="1" customWidth="1"/>
    <col min="12032" max="12278" width="9.140625" style="1"/>
    <col min="12279" max="12279" width="5.85546875" style="1" customWidth="1"/>
    <col min="12280" max="12280" width="8.140625" style="1" customWidth="1"/>
    <col min="12281" max="12281" width="48" style="1" customWidth="1"/>
    <col min="12282" max="12282" width="22.5703125" style="1" customWidth="1"/>
    <col min="12283" max="12283" width="14.7109375" style="1" customWidth="1"/>
    <col min="12284" max="12284" width="12.42578125" style="1" customWidth="1"/>
    <col min="12285" max="12285" width="23.7109375" style="1" customWidth="1"/>
    <col min="12286" max="12287" width="15.5703125" style="1" customWidth="1"/>
    <col min="12288" max="12534" width="9.140625" style="1"/>
    <col min="12535" max="12535" width="5.85546875" style="1" customWidth="1"/>
    <col min="12536" max="12536" width="8.140625" style="1" customWidth="1"/>
    <col min="12537" max="12537" width="48" style="1" customWidth="1"/>
    <col min="12538" max="12538" width="22.5703125" style="1" customWidth="1"/>
    <col min="12539" max="12539" width="14.7109375" style="1" customWidth="1"/>
    <col min="12540" max="12540" width="12.42578125" style="1" customWidth="1"/>
    <col min="12541" max="12541" width="23.7109375" style="1" customWidth="1"/>
    <col min="12542" max="12543" width="15.5703125" style="1" customWidth="1"/>
    <col min="12544" max="12790" width="9.140625" style="1"/>
    <col min="12791" max="12791" width="5.85546875" style="1" customWidth="1"/>
    <col min="12792" max="12792" width="8.140625" style="1" customWidth="1"/>
    <col min="12793" max="12793" width="48" style="1" customWidth="1"/>
    <col min="12794" max="12794" width="22.5703125" style="1" customWidth="1"/>
    <col min="12795" max="12795" width="14.7109375" style="1" customWidth="1"/>
    <col min="12796" max="12796" width="12.42578125" style="1" customWidth="1"/>
    <col min="12797" max="12797" width="23.7109375" style="1" customWidth="1"/>
    <col min="12798" max="12799" width="15.5703125" style="1" customWidth="1"/>
    <col min="12800" max="13046" width="9.140625" style="1"/>
    <col min="13047" max="13047" width="5.85546875" style="1" customWidth="1"/>
    <col min="13048" max="13048" width="8.140625" style="1" customWidth="1"/>
    <col min="13049" max="13049" width="48" style="1" customWidth="1"/>
    <col min="13050" max="13050" width="22.5703125" style="1" customWidth="1"/>
    <col min="13051" max="13051" width="14.7109375" style="1" customWidth="1"/>
    <col min="13052" max="13052" width="12.42578125" style="1" customWidth="1"/>
    <col min="13053" max="13053" width="23.7109375" style="1" customWidth="1"/>
    <col min="13054" max="13055" width="15.5703125" style="1" customWidth="1"/>
    <col min="13056" max="13302" width="9.140625" style="1"/>
    <col min="13303" max="13303" width="5.85546875" style="1" customWidth="1"/>
    <col min="13304" max="13304" width="8.140625" style="1" customWidth="1"/>
    <col min="13305" max="13305" width="48" style="1" customWidth="1"/>
    <col min="13306" max="13306" width="22.5703125" style="1" customWidth="1"/>
    <col min="13307" max="13307" width="14.7109375" style="1" customWidth="1"/>
    <col min="13308" max="13308" width="12.42578125" style="1" customWidth="1"/>
    <col min="13309" max="13309" width="23.7109375" style="1" customWidth="1"/>
    <col min="13310" max="13311" width="15.5703125" style="1" customWidth="1"/>
    <col min="13312" max="13558" width="9.140625" style="1"/>
    <col min="13559" max="13559" width="5.85546875" style="1" customWidth="1"/>
    <col min="13560" max="13560" width="8.140625" style="1" customWidth="1"/>
    <col min="13561" max="13561" width="48" style="1" customWidth="1"/>
    <col min="13562" max="13562" width="22.5703125" style="1" customWidth="1"/>
    <col min="13563" max="13563" width="14.7109375" style="1" customWidth="1"/>
    <col min="13564" max="13564" width="12.42578125" style="1" customWidth="1"/>
    <col min="13565" max="13565" width="23.7109375" style="1" customWidth="1"/>
    <col min="13566" max="13567" width="15.5703125" style="1" customWidth="1"/>
    <col min="13568" max="13814" width="9.140625" style="1"/>
    <col min="13815" max="13815" width="5.85546875" style="1" customWidth="1"/>
    <col min="13816" max="13816" width="8.140625" style="1" customWidth="1"/>
    <col min="13817" max="13817" width="48" style="1" customWidth="1"/>
    <col min="13818" max="13818" width="22.5703125" style="1" customWidth="1"/>
    <col min="13819" max="13819" width="14.7109375" style="1" customWidth="1"/>
    <col min="13820" max="13820" width="12.42578125" style="1" customWidth="1"/>
    <col min="13821" max="13821" width="23.7109375" style="1" customWidth="1"/>
    <col min="13822" max="13823" width="15.5703125" style="1" customWidth="1"/>
    <col min="13824" max="14070" width="9.140625" style="1"/>
    <col min="14071" max="14071" width="5.85546875" style="1" customWidth="1"/>
    <col min="14072" max="14072" width="8.140625" style="1" customWidth="1"/>
    <col min="14073" max="14073" width="48" style="1" customWidth="1"/>
    <col min="14074" max="14074" width="22.5703125" style="1" customWidth="1"/>
    <col min="14075" max="14075" width="14.7109375" style="1" customWidth="1"/>
    <col min="14076" max="14076" width="12.42578125" style="1" customWidth="1"/>
    <col min="14077" max="14077" width="23.7109375" style="1" customWidth="1"/>
    <col min="14078" max="14079" width="15.5703125" style="1" customWidth="1"/>
    <col min="14080" max="14326" width="9.140625" style="1"/>
    <col min="14327" max="14327" width="5.85546875" style="1" customWidth="1"/>
    <col min="14328" max="14328" width="8.140625" style="1" customWidth="1"/>
    <col min="14329" max="14329" width="48" style="1" customWidth="1"/>
    <col min="14330" max="14330" width="22.5703125" style="1" customWidth="1"/>
    <col min="14331" max="14331" width="14.7109375" style="1" customWidth="1"/>
    <col min="14332" max="14332" width="12.42578125" style="1" customWidth="1"/>
    <col min="14333" max="14333" width="23.7109375" style="1" customWidth="1"/>
    <col min="14334" max="14335" width="15.5703125" style="1" customWidth="1"/>
    <col min="14336" max="14582" width="9.140625" style="1"/>
    <col min="14583" max="14583" width="5.85546875" style="1" customWidth="1"/>
    <col min="14584" max="14584" width="8.140625" style="1" customWidth="1"/>
    <col min="14585" max="14585" width="48" style="1" customWidth="1"/>
    <col min="14586" max="14586" width="22.5703125" style="1" customWidth="1"/>
    <col min="14587" max="14587" width="14.7109375" style="1" customWidth="1"/>
    <col min="14588" max="14588" width="12.42578125" style="1" customWidth="1"/>
    <col min="14589" max="14589" width="23.7109375" style="1" customWidth="1"/>
    <col min="14590" max="14591" width="15.5703125" style="1" customWidth="1"/>
    <col min="14592" max="14838" width="9.140625" style="1"/>
    <col min="14839" max="14839" width="5.85546875" style="1" customWidth="1"/>
    <col min="14840" max="14840" width="8.140625" style="1" customWidth="1"/>
    <col min="14841" max="14841" width="48" style="1" customWidth="1"/>
    <col min="14842" max="14842" width="22.5703125" style="1" customWidth="1"/>
    <col min="14843" max="14843" width="14.7109375" style="1" customWidth="1"/>
    <col min="14844" max="14844" width="12.42578125" style="1" customWidth="1"/>
    <col min="14845" max="14845" width="23.7109375" style="1" customWidth="1"/>
    <col min="14846" max="14847" width="15.5703125" style="1" customWidth="1"/>
    <col min="14848" max="15094" width="9.140625" style="1"/>
    <col min="15095" max="15095" width="5.85546875" style="1" customWidth="1"/>
    <col min="15096" max="15096" width="8.140625" style="1" customWidth="1"/>
    <col min="15097" max="15097" width="48" style="1" customWidth="1"/>
    <col min="15098" max="15098" width="22.5703125" style="1" customWidth="1"/>
    <col min="15099" max="15099" width="14.7109375" style="1" customWidth="1"/>
    <col min="15100" max="15100" width="12.42578125" style="1" customWidth="1"/>
    <col min="15101" max="15101" width="23.7109375" style="1" customWidth="1"/>
    <col min="15102" max="15103" width="15.5703125" style="1" customWidth="1"/>
    <col min="15104" max="15350" width="9.140625" style="1"/>
    <col min="15351" max="15351" width="5.85546875" style="1" customWidth="1"/>
    <col min="15352" max="15352" width="8.140625" style="1" customWidth="1"/>
    <col min="15353" max="15353" width="48" style="1" customWidth="1"/>
    <col min="15354" max="15354" width="22.5703125" style="1" customWidth="1"/>
    <col min="15355" max="15355" width="14.7109375" style="1" customWidth="1"/>
    <col min="15356" max="15356" width="12.42578125" style="1" customWidth="1"/>
    <col min="15357" max="15357" width="23.7109375" style="1" customWidth="1"/>
    <col min="15358" max="15359" width="15.5703125" style="1" customWidth="1"/>
    <col min="15360" max="15606" width="9.140625" style="1"/>
    <col min="15607" max="15607" width="5.85546875" style="1" customWidth="1"/>
    <col min="15608" max="15608" width="8.140625" style="1" customWidth="1"/>
    <col min="15609" max="15609" width="48" style="1" customWidth="1"/>
    <col min="15610" max="15610" width="22.5703125" style="1" customWidth="1"/>
    <col min="15611" max="15611" width="14.7109375" style="1" customWidth="1"/>
    <col min="15612" max="15612" width="12.42578125" style="1" customWidth="1"/>
    <col min="15613" max="15613" width="23.7109375" style="1" customWidth="1"/>
    <col min="15614" max="15615" width="15.5703125" style="1" customWidth="1"/>
    <col min="15616" max="15862" width="9.140625" style="1"/>
    <col min="15863" max="15863" width="5.85546875" style="1" customWidth="1"/>
    <col min="15864" max="15864" width="8.140625" style="1" customWidth="1"/>
    <col min="15865" max="15865" width="48" style="1" customWidth="1"/>
    <col min="15866" max="15866" width="22.5703125" style="1" customWidth="1"/>
    <col min="15867" max="15867" width="14.7109375" style="1" customWidth="1"/>
    <col min="15868" max="15868" width="12.42578125" style="1" customWidth="1"/>
    <col min="15869" max="15869" width="23.7109375" style="1" customWidth="1"/>
    <col min="15870" max="15871" width="15.5703125" style="1" customWidth="1"/>
    <col min="15872" max="16118" width="9.140625" style="1"/>
    <col min="16119" max="16119" width="5.85546875" style="1" customWidth="1"/>
    <col min="16120" max="16120" width="8.140625" style="1" customWidth="1"/>
    <col min="16121" max="16121" width="48" style="1" customWidth="1"/>
    <col min="16122" max="16122" width="22.5703125" style="1" customWidth="1"/>
    <col min="16123" max="16123" width="14.7109375" style="1" customWidth="1"/>
    <col min="16124" max="16124" width="12.42578125" style="1" customWidth="1"/>
    <col min="16125" max="16125" width="23.7109375" style="1" customWidth="1"/>
    <col min="16126" max="16127" width="15.5703125" style="1" customWidth="1"/>
    <col min="16128" max="16384" width="9.140625" style="1"/>
  </cols>
  <sheetData>
    <row r="1" spans="1:5" s="2" customFormat="1" x14ac:dyDescent="0.25">
      <c r="A1" s="1"/>
      <c r="C1" s="3"/>
    </row>
    <row r="2" spans="1:5" s="2" customFormat="1" ht="62.25" customHeight="1" x14ac:dyDescent="0.25">
      <c r="B2" s="4" t="s">
        <v>0</v>
      </c>
      <c r="C2" s="5"/>
    </row>
    <row r="3" spans="1:5" s="2" customFormat="1" ht="15" x14ac:dyDescent="0.25">
      <c r="C3" s="3"/>
    </row>
    <row r="4" spans="1:5" s="2" customFormat="1" ht="31.5" x14ac:dyDescent="0.25">
      <c r="A4" s="6">
        <v>1</v>
      </c>
      <c r="B4" s="7" t="s">
        <v>1</v>
      </c>
      <c r="C4" s="8">
        <v>954887.74</v>
      </c>
    </row>
    <row r="5" spans="1:5" s="2" customFormat="1" ht="39.6" customHeight="1" x14ac:dyDescent="0.25">
      <c r="A5" s="9">
        <v>2</v>
      </c>
      <c r="B5" s="7" t="s">
        <v>2</v>
      </c>
      <c r="C5" s="10">
        <v>925397.59</v>
      </c>
    </row>
    <row r="6" spans="1:5" s="2" customFormat="1" ht="33" customHeight="1" x14ac:dyDescent="0.25">
      <c r="A6" s="9">
        <v>3</v>
      </c>
      <c r="B6" s="11" t="s">
        <v>3</v>
      </c>
      <c r="C6" s="12">
        <v>100515.02</v>
      </c>
    </row>
    <row r="7" spans="1:5" s="2" customFormat="1" ht="27" customHeight="1" x14ac:dyDescent="0.25">
      <c r="A7" s="9">
        <v>4</v>
      </c>
      <c r="B7" s="11" t="s">
        <v>4</v>
      </c>
      <c r="C7" s="13">
        <v>3</v>
      </c>
    </row>
    <row r="8" spans="1:5" ht="31.5" x14ac:dyDescent="0.25">
      <c r="A8" s="14" t="s">
        <v>5</v>
      </c>
      <c r="B8" s="14" t="s">
        <v>6</v>
      </c>
      <c r="C8" s="15" t="s">
        <v>7</v>
      </c>
      <c r="D8" s="16"/>
      <c r="E8" s="16"/>
    </row>
    <row r="9" spans="1:5" x14ac:dyDescent="0.25">
      <c r="A9" s="9">
        <v>1</v>
      </c>
      <c r="B9" s="17" t="s">
        <v>8</v>
      </c>
      <c r="C9" s="10">
        <f>SUM([1]январь!G8,[1]февраль!G8,[1]март!G8,[1]апрель!G8,[1]май!G8,[1]июнь!G8,[1]июль!G8,[1]август!G8,[1]сент!G8,[1]окт!G8,[1]ноя!G8,[1]дек!G8)</f>
        <v>3939.4560000000001</v>
      </c>
    </row>
    <row r="10" spans="1:5" x14ac:dyDescent="0.25">
      <c r="A10" s="9">
        <f>A9+1</f>
        <v>2</v>
      </c>
      <c r="B10" s="17" t="s">
        <v>9</v>
      </c>
      <c r="C10" s="10">
        <f>SUM([1]январь!G9,[1]февраль!G9,[1]март!G9,[1]апрель!G9,[1]май!G9,[1]июнь!G9,[1]июль!G9,[1]август!G9,[1]сент!G9,[1]окт!G9,[1]ноя!G9,[1]дек!G9)</f>
        <v>8822.7400000000016</v>
      </c>
    </row>
    <row r="11" spans="1:5" x14ac:dyDescent="0.25">
      <c r="A11" s="9">
        <f t="shared" ref="A11:A28" si="0">A10+1</f>
        <v>3</v>
      </c>
      <c r="B11" s="17" t="s">
        <v>10</v>
      </c>
      <c r="C11" s="10">
        <f>SUM([1]январь!G10,[1]февраль!G10,[1]март!G10,[1]апрель!G10,[1]май!G10,[1]июнь!G10,[1]июль!G10,[1]август!G10,[1]сент!G10,[1]окт!G10,[1]ноя!G10,[1]дек!G10)</f>
        <v>9315.1720000000005</v>
      </c>
    </row>
    <row r="12" spans="1:5" x14ac:dyDescent="0.25">
      <c r="A12" s="9">
        <f t="shared" si="0"/>
        <v>4</v>
      </c>
      <c r="B12" s="17" t="s">
        <v>11</v>
      </c>
      <c r="C12" s="10">
        <f>SUM([1]январь!G11,[1]февраль!G11,[1]март!G11,[1]апрель!G11,[1]май!G11,[1]июнь!G11,[1]июль!G11,[1]август!G11,[1]сент!G11,[1]окт!G11,[1]ноя!G11,[1]дек!G11)</f>
        <v>25524.391999999996</v>
      </c>
    </row>
    <row r="13" spans="1:5" x14ac:dyDescent="0.25">
      <c r="A13" s="9">
        <f t="shared" si="0"/>
        <v>5</v>
      </c>
      <c r="B13" s="17" t="s">
        <v>12</v>
      </c>
      <c r="C13" s="10">
        <f>SUM([1]январь!G12,[1]февраль!G12,[1]март!G12,[1]апрель!G12,[1]май!G12,[1]июнь!G12,[1]июль!G12,[1]август!G12,[1]сент!G12,[1]окт!G12,[1]ноя!G12,[1]дек!G12)</f>
        <v>21584.936000000002</v>
      </c>
    </row>
    <row r="14" spans="1:5" x14ac:dyDescent="0.25">
      <c r="A14" s="9">
        <f t="shared" si="0"/>
        <v>6</v>
      </c>
      <c r="B14" s="17" t="s">
        <v>13</v>
      </c>
      <c r="C14" s="10">
        <f>SUM([1]январь!G13,[1]февраль!G13,[1]март!G13,[1]апрель!G13,[1]май!G13,[1]июнь!G13,[1]июль!G13,[1]август!G13,[1]сент!G13,[1]окт!G13,[1]ноя!G13,[1]дек!G13)</f>
        <v>2462.16</v>
      </c>
    </row>
    <row r="15" spans="1:5" x14ac:dyDescent="0.25">
      <c r="A15" s="9">
        <f t="shared" si="0"/>
        <v>7</v>
      </c>
      <c r="B15" s="17" t="s">
        <v>14</v>
      </c>
      <c r="C15" s="10">
        <f>SUM([1]январь!G14,[1]февраль!G14,[1]март!G14,[1]апрель!G14,[1]май!G14,[1]июнь!G14,[1]июль!G14,[1]август!G14,[1]сент!G14,[1]окт!G14,[1]ноя!G14,[1]дек!G14)</f>
        <v>3939.4560000000001</v>
      </c>
    </row>
    <row r="16" spans="1:5" x14ac:dyDescent="0.25">
      <c r="A16" s="9">
        <f t="shared" si="0"/>
        <v>8</v>
      </c>
      <c r="B16" s="17" t="s">
        <v>15</v>
      </c>
      <c r="C16" s="10">
        <f>SUM([1]январь!G15,[1]февраль!G15,[1]март!G15,[1]апрель!G15,[1]май!G15,[1]июнь!G15,[1]июль!G15,[1]август!G15,[1]сент!G15,[1]окт!G15,[1]ноя!G15,[1]дек!G15)</f>
        <v>24047.095999999994</v>
      </c>
    </row>
    <row r="17" spans="1:3" x14ac:dyDescent="0.25">
      <c r="A17" s="9">
        <f t="shared" si="0"/>
        <v>9</v>
      </c>
      <c r="B17" s="17" t="s">
        <v>16</v>
      </c>
      <c r="C17" s="10">
        <f>SUM([1]январь!G16,[1]февраль!G16,[1]март!G16,[1]апрель!G16,[1]май!G16,[1]июнь!G16,[1]июль!G16,[1]август!G16,[1]сент!G16,[1]окт!G16,[1]ноя!G16,[1]дек!G16)</f>
        <v>90238.164000000019</v>
      </c>
    </row>
    <row r="18" spans="1:3" ht="31.5" x14ac:dyDescent="0.25">
      <c r="A18" s="9">
        <f t="shared" si="0"/>
        <v>10</v>
      </c>
      <c r="B18" s="17" t="s">
        <v>17</v>
      </c>
      <c r="C18" s="10">
        <f>SUM([1]январь!G17,[1]февраль!G17,[1]март!G17,[1]апрель!G17,[1]май!G17,[1]июнь!G17,[1]июль!G17,[1]август!G17,[1]сент!G17,[1]окт!G17,[1]ноя!G17,[1]дек!G17)</f>
        <v>170873.90400000001</v>
      </c>
    </row>
    <row r="19" spans="1:3" x14ac:dyDescent="0.25">
      <c r="A19" s="9">
        <f t="shared" si="0"/>
        <v>11</v>
      </c>
      <c r="B19" s="18" t="s">
        <v>18</v>
      </c>
      <c r="C19" s="10">
        <f>SUM([1]январь!G18,[1]февраль!G18,[1]март!G18,[1]апрель!G18,[1]май!G18,[1]июнь!G18,[1]июль!G18,[1]август!G18,[1]сент!G18,[1]окт!G18,[1]ноя!G18,[1]дек!G18)</f>
        <v>145877.12</v>
      </c>
    </row>
    <row r="20" spans="1:3" ht="31.5" x14ac:dyDescent="0.25">
      <c r="A20" s="9">
        <f t="shared" si="0"/>
        <v>12</v>
      </c>
      <c r="B20" s="17" t="s">
        <v>19</v>
      </c>
      <c r="C20" s="10">
        <f>SUM([1]январь!G19,[1]февраль!G19,[1]март!G19,[1]апрель!G19,[1]май!G19,[1]июнь!G19,[1]июль!G19,[1]август!G19,[1]сент!G19,[1]окт!G19,[1]ноя!G19,[1]дек!G19)</f>
        <v>28396.912</v>
      </c>
    </row>
    <row r="21" spans="1:3" x14ac:dyDescent="0.25">
      <c r="A21" s="9">
        <f t="shared" si="0"/>
        <v>13</v>
      </c>
      <c r="B21" s="17" t="s">
        <v>20</v>
      </c>
      <c r="C21" s="10">
        <f>SUM([1]январь!G20,[1]февраль!G20,[1]март!G20,[1]апрель!G20,[1]май!G20,[1]июнь!G20,[1]июль!G20,[1]август!G20,[1]сент!G20,[1]окт!G20,[1]ноя!G20,[1]дек!G20)</f>
        <v>7837.8760000000002</v>
      </c>
    </row>
    <row r="22" spans="1:3" x14ac:dyDescent="0.25">
      <c r="A22" s="9">
        <f t="shared" si="0"/>
        <v>14</v>
      </c>
      <c r="B22" s="17" t="s">
        <v>21</v>
      </c>
      <c r="C22" s="10">
        <f>SUM([1]январь!G21,[1]февраль!G21,[1]март!G21,[1]апрель!G21,[1]май!G21,[1]июнь!G21,[1]июль!G21,[1]август!G21,[1]сент!G21,[1]окт!G21,[1]ноя!G21,[1]дек!G21)</f>
        <v>3447.0239999999999</v>
      </c>
    </row>
    <row r="23" spans="1:3" x14ac:dyDescent="0.25">
      <c r="A23" s="9">
        <f t="shared" si="0"/>
        <v>15</v>
      </c>
      <c r="B23" s="17" t="s">
        <v>22</v>
      </c>
      <c r="C23" s="10">
        <f>SUM([1]январь!G22,[1]февраль!G22,[1]март!G22,[1]апрель!G22,[1]май!G22,[1]июнь!G22,[1]июль!G22,[1]август!G22,[1]сент!G22,[1]окт!G22,[1]ноя!G22,[1]дек!G22)</f>
        <v>1969.7280000000001</v>
      </c>
    </row>
    <row r="24" spans="1:3" ht="31.5" x14ac:dyDescent="0.25">
      <c r="A24" s="9">
        <f t="shared" si="0"/>
        <v>16</v>
      </c>
      <c r="B24" s="17" t="s">
        <v>23</v>
      </c>
      <c r="C24" s="10">
        <f>SUM([1]январь!G23,[1]февраль!G23,[1]март!G23,[1]апрель!G23,[1]май!G23,[1]июнь!G23,[1]июль!G23,[1]август!G23,[1]сент!G23,[1]окт!G23,[1]ноя!G23,[1]дек!G23)</f>
        <v>9807.6040000000012</v>
      </c>
    </row>
    <row r="25" spans="1:3" x14ac:dyDescent="0.25">
      <c r="A25" s="9">
        <f t="shared" si="0"/>
        <v>17</v>
      </c>
      <c r="B25" s="18" t="s">
        <v>24</v>
      </c>
      <c r="C25" s="10">
        <f>SUM([1]январь!G24,[1]февраль!G24,[1]март!G24,[1]апрель!G24,[1]май!G24,[1]июнь!G24,[1]июль!G24,[1]август!G24,[1]сент!G24,[1]окт!G24,[1]ноя!G24,[1]дек!G24)</f>
        <v>80512.631999999998</v>
      </c>
    </row>
    <row r="26" spans="1:3" x14ac:dyDescent="0.25">
      <c r="A26" s="9">
        <f t="shared" si="0"/>
        <v>18</v>
      </c>
      <c r="B26" s="18" t="s">
        <v>25</v>
      </c>
      <c r="C26" s="10">
        <f>SUM([1]январь!G25,[1]февраль!G25,[1]март!G25,[1]апрель!G25,[1]май!G25,[1]июнь!G25,[1]июль!G25,[1]август!G25,[1]сент!G25,[1]окт!G25,[1]ноя!G25,[1]дек!G25)</f>
        <v>6401.6159999999991</v>
      </c>
    </row>
    <row r="27" spans="1:3" x14ac:dyDescent="0.25">
      <c r="A27" s="9">
        <f t="shared" si="0"/>
        <v>19</v>
      </c>
      <c r="B27" s="19" t="s">
        <v>26</v>
      </c>
      <c r="C27" s="10">
        <f>SUM([1]январь!G26,[1]февраль!G26,[1]март!G26,[1]апрель!G26,[1]май!G26,[1]июнь!G26,[1]июль!G26,[1]август!G26,[1]сент!G26,[1]окт!G26,[1]ноя!G26,[1]дек!G26)</f>
        <v>62374.720000000001</v>
      </c>
    </row>
    <row r="28" spans="1:3" ht="31.5" x14ac:dyDescent="0.25">
      <c r="A28" s="9">
        <f t="shared" si="0"/>
        <v>20</v>
      </c>
      <c r="B28" s="17" t="s">
        <v>27</v>
      </c>
      <c r="C28" s="10">
        <f>SUM([1]январь!G27,[1]февраль!G27,[1]март!G27,[1]апрель!G27,[1]май!G27,[1]июнь!G27,[1]июль!G27,[1]август!G27,[1]сент!G27,[1]окт!G27,[1]ноя!G27,[1]дек!G27)</f>
        <v>111782.064</v>
      </c>
    </row>
    <row r="29" spans="1:3" s="22" customFormat="1" x14ac:dyDescent="0.25">
      <c r="A29" s="20"/>
      <c r="B29" s="21"/>
      <c r="C29" s="10">
        <f>SUM([1]январь!G28,[1]февраль!G28,[1]март!G28,[1]апрель!G28,[1]май!G28,[1]июнь!G28,[1]июль!G28,[1]август!G28,[1]сент!G28,[1]окт!G28,[1]ноя!G28,[1]дек!G28)</f>
        <v>819154.54200000025</v>
      </c>
    </row>
    <row r="30" spans="1:3" x14ac:dyDescent="0.25">
      <c r="A30" s="23" t="s">
        <v>28</v>
      </c>
      <c r="B30" s="24"/>
      <c r="C30" s="10"/>
    </row>
    <row r="31" spans="1:3" ht="32.450000000000003" customHeight="1" x14ac:dyDescent="0.25">
      <c r="A31" s="14" t="s">
        <v>5</v>
      </c>
      <c r="B31" s="14" t="s">
        <v>6</v>
      </c>
      <c r="C31" s="15" t="s">
        <v>7</v>
      </c>
    </row>
    <row r="32" spans="1:3" x14ac:dyDescent="0.25">
      <c r="A32" s="9">
        <v>1</v>
      </c>
      <c r="B32" s="11" t="s">
        <v>28</v>
      </c>
      <c r="C32" s="10">
        <f>SUM([1]январь!G31+[1]февраль!G31+[1]март!G31+[1]апрель!G31+[1]май!G31+[1]июнь!G31+[1]июль!G31+[1]август!G31+[1]сент!G31+[1]окт!G31+[1]ноя!G31+[1]дек!G31)</f>
        <v>354975.62</v>
      </c>
    </row>
    <row r="33" spans="1:3" x14ac:dyDescent="0.25">
      <c r="A33" s="9">
        <v>2</v>
      </c>
      <c r="B33" s="17" t="s">
        <v>29</v>
      </c>
      <c r="C33" s="10">
        <f>[1]август!G32</f>
        <v>32281.760000000002</v>
      </c>
    </row>
    <row r="34" spans="1:3" x14ac:dyDescent="0.25">
      <c r="A34" s="9">
        <f>A33+1</f>
        <v>3</v>
      </c>
      <c r="B34" s="17" t="s">
        <v>30</v>
      </c>
      <c r="C34" s="10">
        <f>[1]август!G33</f>
        <v>23281.440000000002</v>
      </c>
    </row>
    <row r="35" spans="1:3" s="26" customFormat="1" x14ac:dyDescent="0.25">
      <c r="A35" s="25" t="s">
        <v>31</v>
      </c>
      <c r="B35" s="25"/>
      <c r="C35" s="10">
        <f>SUM([1]январь!G34,[1]февраль!G34,[1]март!G34,[1]апрель!G34,[1]май!G34,[1]июнь!G34,[1]июль!G34,[1]август!G34,[1]сент!G34,[1]окт!G34,[1]ноя!G34,[1]дек!G34)</f>
        <v>410538.82000000007</v>
      </c>
    </row>
    <row r="36" spans="1:3" s="22" customFormat="1" x14ac:dyDescent="0.25">
      <c r="A36" s="20" t="s">
        <v>32</v>
      </c>
      <c r="B36" s="21"/>
      <c r="C36" s="10">
        <f>SUM([1]январь!G35,[1]февраль!G35,[1]март!G35,[1]апрель!G35,[1]май!G35,[1]июнь!G35,[1]июль!G35,[1]август!G35,[1]сент!G35,[1]окт!G35,[1]ноя!G35,[1]дек!G35)</f>
        <v>1229693.3620000002</v>
      </c>
    </row>
    <row r="37" spans="1:3" ht="25.5" customHeight="1" x14ac:dyDescent="0.3">
      <c r="A37" s="27"/>
      <c r="B37" s="28" t="s">
        <v>33</v>
      </c>
      <c r="C37" s="12">
        <f>C4-C36</f>
        <v>-274805.62200000021</v>
      </c>
    </row>
    <row r="38" spans="1:3" ht="27" customHeight="1" x14ac:dyDescent="0.3">
      <c r="A38" s="29"/>
      <c r="B38" s="30"/>
      <c r="C38" s="31"/>
    </row>
    <row r="39" spans="1:3" ht="19.5" customHeight="1" x14ac:dyDescent="0.3">
      <c r="A39" s="32"/>
      <c r="B39" s="33"/>
      <c r="C39" s="31"/>
    </row>
    <row r="40" spans="1:3" ht="25.5" customHeight="1" x14ac:dyDescent="0.3">
      <c r="A40" s="32"/>
      <c r="B40" s="33"/>
      <c r="C40" s="31"/>
    </row>
    <row r="41" spans="1:3" ht="46.5" customHeight="1" x14ac:dyDescent="0.3">
      <c r="A41" s="32"/>
      <c r="B41" s="33"/>
      <c r="C41" s="31"/>
    </row>
    <row r="42" spans="1:3" s="26" customFormat="1" ht="18.75" x14ac:dyDescent="0.3">
      <c r="A42" s="34"/>
      <c r="B42" s="34"/>
      <c r="C42" s="35"/>
    </row>
    <row r="43" spans="1:3" ht="18.75" x14ac:dyDescent="0.3">
      <c r="A43" s="36"/>
      <c r="B43" s="36"/>
      <c r="C43" s="37"/>
    </row>
    <row r="44" spans="1:3" ht="18.75" x14ac:dyDescent="0.3">
      <c r="A44" s="36"/>
      <c r="B44" s="36"/>
      <c r="C44" s="37"/>
    </row>
    <row r="45" spans="1:3" ht="18.75" x14ac:dyDescent="0.3">
      <c r="A45" s="36"/>
      <c r="B45" s="36"/>
      <c r="C45" s="37"/>
    </row>
    <row r="46" spans="1:3" ht="23.25" customHeight="1" x14ac:dyDescent="0.3">
      <c r="A46" s="36"/>
      <c r="B46" s="36"/>
      <c r="C46" s="37"/>
    </row>
    <row r="47" spans="1:3" ht="18.75" x14ac:dyDescent="0.3">
      <c r="A47" s="36"/>
      <c r="B47" s="36"/>
      <c r="C47" s="37"/>
    </row>
    <row r="48" spans="1:3" ht="18.75" x14ac:dyDescent="0.3">
      <c r="A48" s="36"/>
      <c r="B48" s="36"/>
      <c r="C48" s="37"/>
    </row>
    <row r="49" spans="1:3" ht="18.75" x14ac:dyDescent="0.3">
      <c r="A49" s="36"/>
      <c r="B49" s="36"/>
      <c r="C49" s="37"/>
    </row>
  </sheetData>
  <mergeCells count="5">
    <mergeCell ref="B2:C2"/>
    <mergeCell ref="A29:B29"/>
    <mergeCell ref="A30:B30"/>
    <mergeCell ref="A35:B35"/>
    <mergeCell ref="A36:B36"/>
  </mergeCells>
  <pageMargins left="0.70866141732283472" right="0.70866141732283472" top="0.15748031496062992" bottom="0.15748031496062992" header="0.15748031496062992" footer="0.15748031496062992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2022-02-28T06:55:25Z</dcterms:created>
  <dcterms:modified xsi:type="dcterms:W3CDTF">2022-02-28T06:55:56Z</dcterms:modified>
</cp:coreProperties>
</file>