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Новаторов 11-1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год!$A$1:$D$38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A33" i="1"/>
  <c r="C32" i="1"/>
  <c r="C31" i="1"/>
  <c r="C34" i="1" s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C8" i="1"/>
  <c r="C35" i="1" l="1"/>
  <c r="C36" i="1" s="1"/>
</calcChain>
</file>

<file path=xl/sharedStrings.xml><?xml version="1.0" encoding="utf-8"?>
<sst xmlns="http://schemas.openxmlformats.org/spreadsheetml/2006/main" count="38" uniqueCount="33">
  <si>
    <t>Доходы и расходы ООО КА "Ирбис"  по управлению и обслуживанию МКД ул. Новаторов д. 11 к 1</t>
  </si>
  <si>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</si>
  <si>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</si>
  <si>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 г.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</si>
  <si>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</si>
  <si>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</si>
  <si>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</si>
  <si>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</si>
  <si>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</si>
  <si>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</si>
  <si>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</si>
  <si>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</si>
  <si>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</si>
  <si>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 xml:space="preserve">Осмотр мест общего пользования 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</si>
  <si>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</si>
  <si>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</si>
  <si>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</si>
  <si>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</si>
  <si>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</si>
  <si>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</si>
  <si>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Уборка лестничных клеток</t>
  </si>
  <si>
    <t>Уборка прилегающей территории, содержание и уборка контейнерных площадок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</si>
  <si>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</si>
  <si>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</si>
  <si>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</si>
  <si>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</si>
  <si>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</si>
  <si>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Всего:</t>
  </si>
  <si>
    <t>Текущий ремонт</t>
  </si>
  <si>
    <t>Гидравлические испытания системы отопления</t>
  </si>
  <si>
    <t>Промывка системы отопления</t>
  </si>
  <si>
    <t>Итого: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</si>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</sst>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name val="Calibri Light"/>
      <family val="1"/>
      <charset val="204"/>
      <scheme val="maj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Calibri Light"/>
      <family val="1"/>
      <charset val="204"/>
      <scheme val="major"/>
    </font>
    <font>
      <b/>
      <sz val="12"/>
      <name val="Times New Roman"/>
      <family val="1"/>
      <charset val="204"/>
    </font>
    <font>
      <b/>
      <i/>
      <sz val="12"/>
      <color rgb="FFFF0000"/>
      <name val="Calibri Light"/>
      <family val="1"/>
      <charset val="204"/>
      <scheme val="major"/>
    </font>
    <font>
      <b/>
      <sz val="12"/>
      <color theme="1"/>
      <name val="Calibri Light"/>
      <family val="1"/>
      <charset val="204"/>
      <scheme val="major"/>
    </font>
    <font>
      <b/>
      <i/>
      <sz val="12"/>
      <color theme="1"/>
      <name val="Calibri Light"/>
      <family val="1"/>
      <charset val="204"/>
      <scheme val="maj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Alignment="1"/>
    <xf numFmtId="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2" xfId="0" applyFont="1" applyFill="1" applyBorder="1" applyAlignment="1">
      <alignment horizontal="justify" wrapText="1"/>
    </xf>
    <xf numFmtId="0" fontId="11" fillId="2" borderId="1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0" fontId="11" fillId="2" borderId="0" xfId="0" applyFont="1" applyFill="1"/>
    <xf numFmtId="0" fontId="12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right"/>
    </xf>
    <xf numFmtId="0" fontId="8" fillId="2" borderId="0" xfId="0" applyFont="1" applyFill="1"/>
    <xf numFmtId="0" fontId="13" fillId="2" borderId="1" xfId="0" applyFont="1" applyFill="1" applyBorder="1" applyAlignment="1">
      <alignment horizontal="justify" wrapText="1"/>
    </xf>
    <xf numFmtId="0" fontId="9" fillId="2" borderId="1" xfId="0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 vertical="center" wrapText="1"/>
    </xf>
    <xf numFmtId="0" fontId="1" fillId="2" borderId="0" xfId="0" applyFont="1" applyFill="1" applyAlignment="1">
      <alignment horizontal="justify"/>
    </xf>
    <xf numFmtId="0" fontId="13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4" fontId="0" fillId="2" borderId="0" xfId="0" applyNumberFormat="1" applyFill="1" applyAlignment="1">
      <alignment horizontal="center" vertical="center" wrapText="1"/>
    </xf>
    <xf numFmtId="0" fontId="4" fillId="2" borderId="0" xfId="0" applyFont="1" applyFill="1" applyAlignment="1">
      <alignment horizontal="justify" wrapText="1"/>
    </xf>
    <xf numFmtId="4" fontId="4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4" fontId="9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0" fontId="14" fillId="2" borderId="0" xfId="0" applyFont="1" applyFill="1" applyAlignment="1"/>
    <xf numFmtId="4" fontId="14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53;&#1086;&#1074;&#1072;&#1090;&#1086;&#1088;&#1086;&#1074;%2011%20&#1082;%201/&#1085;&#1086;&#1074;%2011%20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8">
          <cell r="G8">
            <v>1260.32</v>
          </cell>
        </row>
        <row r="9">
          <cell r="G9">
            <v>315.08</v>
          </cell>
        </row>
        <row r="10">
          <cell r="G10">
            <v>590.77499999999998</v>
          </cell>
        </row>
        <row r="11">
          <cell r="G11">
            <v>275.69500000000005</v>
          </cell>
        </row>
        <row r="12">
          <cell r="G12">
            <v>157.54</v>
          </cell>
        </row>
        <row r="13">
          <cell r="G13">
            <v>748.31500000000005</v>
          </cell>
        </row>
        <row r="14">
          <cell r="G14">
            <v>669.54500000000007</v>
          </cell>
        </row>
        <row r="15">
          <cell r="G15">
            <v>708.93</v>
          </cell>
        </row>
        <row r="16">
          <cell r="G16">
            <v>1969.25</v>
          </cell>
        </row>
        <row r="17">
          <cell r="G17">
            <v>1654.1699999999998</v>
          </cell>
        </row>
        <row r="18">
          <cell r="G18">
            <v>196.92500000000001</v>
          </cell>
        </row>
        <row r="19">
          <cell r="G19">
            <v>315.08</v>
          </cell>
        </row>
        <row r="20">
          <cell r="G20">
            <v>1969.25</v>
          </cell>
        </row>
        <row r="21">
          <cell r="G21">
            <v>5750.21</v>
          </cell>
        </row>
        <row r="22">
          <cell r="G22">
            <v>11185.34</v>
          </cell>
        </row>
        <row r="23">
          <cell r="G23">
            <v>11766</v>
          </cell>
        </row>
        <row r="24">
          <cell r="G24">
            <v>6222.83</v>
          </cell>
        </row>
        <row r="25">
          <cell r="G25">
            <v>512.005</v>
          </cell>
        </row>
        <row r="26">
          <cell r="G26">
            <v>4844.3549999999996</v>
          </cell>
        </row>
        <row r="27">
          <cell r="G27">
            <v>9216.09</v>
          </cell>
        </row>
        <row r="31">
          <cell r="G31">
            <v>20587.25</v>
          </cell>
        </row>
      </sheetData>
      <sheetData sheetId="1">
        <row r="8">
          <cell r="G8">
            <v>3977.8850000000002</v>
          </cell>
        </row>
        <row r="9">
          <cell r="G9">
            <v>315.08</v>
          </cell>
        </row>
        <row r="10">
          <cell r="G10">
            <v>630.16</v>
          </cell>
        </row>
        <row r="11">
          <cell r="G11">
            <v>275.69500000000005</v>
          </cell>
        </row>
        <row r="12">
          <cell r="G12">
            <v>157.54</v>
          </cell>
        </row>
        <row r="13">
          <cell r="G13">
            <v>787.7</v>
          </cell>
        </row>
        <row r="14">
          <cell r="G14">
            <v>708.93</v>
          </cell>
        </row>
        <row r="15">
          <cell r="G15">
            <v>748.31500000000005</v>
          </cell>
        </row>
        <row r="16">
          <cell r="G16">
            <v>2048.02</v>
          </cell>
        </row>
        <row r="17">
          <cell r="G17">
            <v>1732.94</v>
          </cell>
        </row>
        <row r="18">
          <cell r="G18">
            <v>196.92500000000001</v>
          </cell>
        </row>
        <row r="19">
          <cell r="G19">
            <v>315.08</v>
          </cell>
        </row>
        <row r="20">
          <cell r="G20">
            <v>2048.02</v>
          </cell>
        </row>
        <row r="21">
          <cell r="G21">
            <v>5947.1350000000002</v>
          </cell>
        </row>
        <row r="22">
          <cell r="G22">
            <v>11579.19</v>
          </cell>
        </row>
        <row r="23">
          <cell r="G23">
            <v>12191.92</v>
          </cell>
        </row>
        <row r="24">
          <cell r="G24">
            <v>6459.1399999999994</v>
          </cell>
        </row>
        <row r="25">
          <cell r="G25">
            <v>512.005</v>
          </cell>
        </row>
        <row r="26">
          <cell r="G26">
            <v>5001.8950000000004</v>
          </cell>
        </row>
        <row r="27">
          <cell r="G27">
            <v>9216.09</v>
          </cell>
        </row>
      </sheetData>
      <sheetData sheetId="2">
        <row r="8">
          <cell r="G8">
            <v>3977.8850000000002</v>
          </cell>
        </row>
        <row r="9">
          <cell r="G9">
            <v>315.08</v>
          </cell>
        </row>
        <row r="10">
          <cell r="G10">
            <v>630.16</v>
          </cell>
        </row>
        <row r="11">
          <cell r="G11">
            <v>275.69500000000005</v>
          </cell>
        </row>
        <row r="12">
          <cell r="G12">
            <v>157.54</v>
          </cell>
        </row>
        <row r="13">
          <cell r="G13">
            <v>787.7</v>
          </cell>
        </row>
        <row r="14">
          <cell r="G14">
            <v>708.93</v>
          </cell>
        </row>
        <row r="15">
          <cell r="G15">
            <v>748.31500000000005</v>
          </cell>
        </row>
        <row r="16">
          <cell r="G16">
            <v>2048.02</v>
          </cell>
        </row>
        <row r="17">
          <cell r="G17">
            <v>1732.94</v>
          </cell>
        </row>
        <row r="18">
          <cell r="G18">
            <v>196.92500000000001</v>
          </cell>
        </row>
        <row r="19">
          <cell r="G19">
            <v>315.08</v>
          </cell>
        </row>
        <row r="20">
          <cell r="G20">
            <v>2048.02</v>
          </cell>
        </row>
        <row r="21">
          <cell r="G21">
            <v>5947.1350000000002</v>
          </cell>
        </row>
        <row r="22">
          <cell r="G22">
            <v>11579.19</v>
          </cell>
        </row>
        <row r="23">
          <cell r="G23">
            <v>12191.92</v>
          </cell>
        </row>
        <row r="24">
          <cell r="G24">
            <v>6459.1399999999994</v>
          </cell>
        </row>
        <row r="25">
          <cell r="G25">
            <v>512.005</v>
          </cell>
        </row>
        <row r="26">
          <cell r="G26">
            <v>5001.8950000000004</v>
          </cell>
        </row>
        <row r="27">
          <cell r="G27">
            <v>9216.09</v>
          </cell>
        </row>
      </sheetData>
      <sheetData sheetId="3">
        <row r="8">
          <cell r="G8">
            <v>3977.8850000000002</v>
          </cell>
        </row>
        <row r="9">
          <cell r="G9">
            <v>315.08</v>
          </cell>
        </row>
        <row r="10">
          <cell r="G10">
            <v>630.16</v>
          </cell>
        </row>
        <row r="11">
          <cell r="G11">
            <v>275.69500000000005</v>
          </cell>
        </row>
        <row r="12">
          <cell r="G12">
            <v>157.54</v>
          </cell>
        </row>
        <row r="13">
          <cell r="G13">
            <v>787.7</v>
          </cell>
        </row>
        <row r="14">
          <cell r="G14">
            <v>708.93</v>
          </cell>
        </row>
        <row r="15">
          <cell r="G15">
            <v>748.31500000000005</v>
          </cell>
        </row>
        <row r="16">
          <cell r="G16">
            <v>2048.02</v>
          </cell>
        </row>
        <row r="17">
          <cell r="G17">
            <v>1732.94</v>
          </cell>
        </row>
        <row r="18">
          <cell r="G18">
            <v>196.92500000000001</v>
          </cell>
        </row>
        <row r="19">
          <cell r="G19">
            <v>315.08</v>
          </cell>
        </row>
        <row r="20">
          <cell r="G20">
            <v>2048.02</v>
          </cell>
        </row>
        <row r="21">
          <cell r="G21">
            <v>5947.1350000000002</v>
          </cell>
        </row>
        <row r="22">
          <cell r="G22">
            <v>11579.19</v>
          </cell>
        </row>
        <row r="23">
          <cell r="G23">
            <v>12191.92</v>
          </cell>
        </row>
        <row r="24">
          <cell r="G24">
            <v>6459.1399999999994</v>
          </cell>
        </row>
        <row r="25">
          <cell r="G25">
            <v>512.005</v>
          </cell>
        </row>
        <row r="26">
          <cell r="G26">
            <v>5001.8950000000004</v>
          </cell>
        </row>
        <row r="27">
          <cell r="G27">
            <v>9216.09</v>
          </cell>
        </row>
        <row r="31">
          <cell r="G31">
            <v>3982.0999999999995</v>
          </cell>
        </row>
      </sheetData>
      <sheetData sheetId="4">
        <row r="8">
          <cell r="G8">
            <v>3977.8850000000002</v>
          </cell>
        </row>
        <row r="9">
          <cell r="G9">
            <v>315.08</v>
          </cell>
        </row>
        <row r="10">
          <cell r="G10">
            <v>630.16</v>
          </cell>
        </row>
        <row r="11">
          <cell r="G11">
            <v>275.69500000000005</v>
          </cell>
        </row>
        <row r="12">
          <cell r="G12">
            <v>157.54</v>
          </cell>
        </row>
        <row r="13">
          <cell r="G13">
            <v>787.7</v>
          </cell>
        </row>
        <row r="14">
          <cell r="G14">
            <v>708.93</v>
          </cell>
        </row>
        <row r="15">
          <cell r="G15">
            <v>748.31500000000005</v>
          </cell>
        </row>
        <row r="16">
          <cell r="G16">
            <v>2048.02</v>
          </cell>
        </row>
        <row r="17">
          <cell r="G17">
            <v>1732.94</v>
          </cell>
        </row>
        <row r="18">
          <cell r="G18">
            <v>196.92500000000001</v>
          </cell>
        </row>
        <row r="19">
          <cell r="G19">
            <v>315.08</v>
          </cell>
        </row>
        <row r="20">
          <cell r="G20">
            <v>2048.02</v>
          </cell>
        </row>
        <row r="21">
          <cell r="G21">
            <v>5947.1350000000002</v>
          </cell>
        </row>
        <row r="22">
          <cell r="G22">
            <v>11579.19</v>
          </cell>
        </row>
        <row r="23">
          <cell r="G23">
            <v>12191.92</v>
          </cell>
        </row>
        <row r="24">
          <cell r="G24">
            <v>6459.1399999999994</v>
          </cell>
        </row>
        <row r="25">
          <cell r="G25">
            <v>512.005</v>
          </cell>
        </row>
        <row r="26">
          <cell r="G26">
            <v>5001.8950000000004</v>
          </cell>
        </row>
        <row r="27">
          <cell r="G27">
            <v>9216.09</v>
          </cell>
        </row>
        <row r="31">
          <cell r="G31">
            <v>5140.3999999999996</v>
          </cell>
        </row>
      </sheetData>
      <sheetData sheetId="5">
        <row r="8">
          <cell r="G8">
            <v>3977.8850000000002</v>
          </cell>
        </row>
        <row r="9">
          <cell r="G9">
            <v>315.08</v>
          </cell>
        </row>
        <row r="10">
          <cell r="G10">
            <v>630.16</v>
          </cell>
        </row>
        <row r="11">
          <cell r="G11">
            <v>275.69500000000005</v>
          </cell>
        </row>
        <row r="12">
          <cell r="G12">
            <v>157.54</v>
          </cell>
        </row>
        <row r="13">
          <cell r="G13">
            <v>787.7</v>
          </cell>
        </row>
        <row r="14">
          <cell r="G14">
            <v>708.93</v>
          </cell>
        </row>
        <row r="15">
          <cell r="G15">
            <v>748.31500000000005</v>
          </cell>
        </row>
        <row r="16">
          <cell r="G16">
            <v>2048.02</v>
          </cell>
        </row>
        <row r="17">
          <cell r="G17">
            <v>1732.94</v>
          </cell>
        </row>
        <row r="18">
          <cell r="G18">
            <v>196.92500000000001</v>
          </cell>
        </row>
        <row r="19">
          <cell r="G19">
            <v>315.08</v>
          </cell>
        </row>
        <row r="20">
          <cell r="G20">
            <v>2048.02</v>
          </cell>
        </row>
        <row r="21">
          <cell r="G21">
            <v>5947.1350000000002</v>
          </cell>
        </row>
        <row r="22">
          <cell r="G22">
            <v>11579.19</v>
          </cell>
        </row>
        <row r="23">
          <cell r="G23">
            <v>12191.92</v>
          </cell>
        </row>
        <row r="24">
          <cell r="G24">
            <v>6459.1399999999994</v>
          </cell>
        </row>
        <row r="25">
          <cell r="G25">
            <v>512.005</v>
          </cell>
        </row>
        <row r="26">
          <cell r="G26">
            <v>5001.8950000000004</v>
          </cell>
        </row>
        <row r="27">
          <cell r="G27">
            <v>9216.09</v>
          </cell>
        </row>
        <row r="31">
          <cell r="G31">
            <v>2573.44</v>
          </cell>
        </row>
      </sheetData>
      <sheetData sheetId="6">
        <row r="8">
          <cell r="G8">
            <v>3977.8850000000002</v>
          </cell>
        </row>
        <row r="9">
          <cell r="G9">
            <v>315.08</v>
          </cell>
        </row>
        <row r="10">
          <cell r="G10">
            <v>630.16</v>
          </cell>
        </row>
        <row r="11">
          <cell r="G11">
            <v>275.69500000000005</v>
          </cell>
        </row>
        <row r="12">
          <cell r="G12">
            <v>157.54</v>
          </cell>
        </row>
        <row r="13">
          <cell r="G13">
            <v>787.7</v>
          </cell>
        </row>
        <row r="14">
          <cell r="G14">
            <v>708.93</v>
          </cell>
        </row>
        <row r="15">
          <cell r="G15">
            <v>748.31500000000005</v>
          </cell>
        </row>
        <row r="16">
          <cell r="G16">
            <v>2048.02</v>
          </cell>
        </row>
        <row r="17">
          <cell r="G17">
            <v>1732.94</v>
          </cell>
        </row>
        <row r="18">
          <cell r="G18">
            <v>196.92500000000001</v>
          </cell>
        </row>
        <row r="19">
          <cell r="G19">
            <v>315.08</v>
          </cell>
        </row>
        <row r="20">
          <cell r="G20">
            <v>2048.02</v>
          </cell>
        </row>
        <row r="21">
          <cell r="G21">
            <v>5947.1350000000002</v>
          </cell>
        </row>
        <row r="22">
          <cell r="G22">
            <v>11579.19</v>
          </cell>
        </row>
        <row r="23">
          <cell r="G23">
            <v>12191.92</v>
          </cell>
        </row>
        <row r="24">
          <cell r="G24">
            <v>6459.1399999999994</v>
          </cell>
        </row>
        <row r="25">
          <cell r="G25">
            <v>512.005</v>
          </cell>
        </row>
        <row r="26">
          <cell r="G26">
            <v>5001.8950000000004</v>
          </cell>
        </row>
        <row r="27">
          <cell r="G27">
            <v>9688.7099999999991</v>
          </cell>
        </row>
        <row r="31">
          <cell r="G31">
            <v>206537.34999999998</v>
          </cell>
        </row>
      </sheetData>
      <sheetData sheetId="7">
        <row r="8">
          <cell r="G8">
            <v>3977.8850000000002</v>
          </cell>
        </row>
        <row r="9">
          <cell r="G9">
            <v>315.08</v>
          </cell>
        </row>
        <row r="10">
          <cell r="G10">
            <v>630.16</v>
          </cell>
        </row>
        <row r="11">
          <cell r="G11">
            <v>275.69500000000005</v>
          </cell>
        </row>
        <row r="12">
          <cell r="G12">
            <v>157.54</v>
          </cell>
        </row>
        <row r="13">
          <cell r="G13">
            <v>787.7</v>
          </cell>
        </row>
        <row r="14">
          <cell r="G14">
            <v>708.93</v>
          </cell>
        </row>
        <row r="15">
          <cell r="G15">
            <v>748.31500000000005</v>
          </cell>
        </row>
        <row r="16">
          <cell r="G16">
            <v>2048.02</v>
          </cell>
        </row>
        <row r="17">
          <cell r="G17">
            <v>1732.94</v>
          </cell>
        </row>
        <row r="18">
          <cell r="G18">
            <v>196.92500000000001</v>
          </cell>
        </row>
        <row r="19">
          <cell r="G19">
            <v>315.08</v>
          </cell>
        </row>
        <row r="20">
          <cell r="G20">
            <v>2048.02</v>
          </cell>
        </row>
        <row r="21">
          <cell r="G21">
            <v>5947.1350000000002</v>
          </cell>
        </row>
        <row r="22">
          <cell r="G22">
            <v>11579.19</v>
          </cell>
        </row>
        <row r="23">
          <cell r="G23">
            <v>12191.92</v>
          </cell>
        </row>
        <row r="24">
          <cell r="G24">
            <v>6459.1399999999994</v>
          </cell>
        </row>
        <row r="25">
          <cell r="G25">
            <v>512.005</v>
          </cell>
        </row>
        <row r="26">
          <cell r="G26">
            <v>5001.8950000000004</v>
          </cell>
        </row>
        <row r="27">
          <cell r="G27">
            <v>9688.7099999999991</v>
          </cell>
        </row>
        <row r="31">
          <cell r="G31">
            <v>6715.86</v>
          </cell>
        </row>
        <row r="32">
          <cell r="G32">
            <v>25308</v>
          </cell>
        </row>
        <row r="33">
          <cell r="G33">
            <v>18252</v>
          </cell>
        </row>
      </sheetData>
      <sheetData sheetId="8">
        <row r="8">
          <cell r="G8">
            <v>3977.8850000000002</v>
          </cell>
        </row>
        <row r="9">
          <cell r="G9">
            <v>315.08</v>
          </cell>
        </row>
        <row r="10">
          <cell r="G10">
            <v>630.16</v>
          </cell>
        </row>
        <row r="11">
          <cell r="G11">
            <v>275.69500000000005</v>
          </cell>
        </row>
        <row r="12">
          <cell r="G12">
            <v>157.54</v>
          </cell>
        </row>
        <row r="13">
          <cell r="G13">
            <v>787.7</v>
          </cell>
        </row>
        <row r="14">
          <cell r="G14">
            <v>708.93</v>
          </cell>
        </row>
        <row r="15">
          <cell r="G15">
            <v>748.31500000000005</v>
          </cell>
        </row>
        <row r="16">
          <cell r="G16">
            <v>2048.02</v>
          </cell>
        </row>
        <row r="17">
          <cell r="G17">
            <v>1732.94</v>
          </cell>
        </row>
        <row r="18">
          <cell r="G18">
            <v>196.92500000000001</v>
          </cell>
        </row>
        <row r="19">
          <cell r="G19">
            <v>315.08</v>
          </cell>
        </row>
        <row r="20">
          <cell r="G20">
            <v>2048.02</v>
          </cell>
        </row>
        <row r="21">
          <cell r="G21">
            <v>5947.1350000000002</v>
          </cell>
        </row>
        <row r="22">
          <cell r="G22">
            <v>11579.19</v>
          </cell>
        </row>
        <row r="23">
          <cell r="G23">
            <v>12191.92</v>
          </cell>
        </row>
        <row r="24">
          <cell r="G24">
            <v>6459.1399999999994</v>
          </cell>
        </row>
        <row r="25">
          <cell r="G25">
            <v>512.005</v>
          </cell>
        </row>
        <row r="26">
          <cell r="G26">
            <v>5001.8950000000004</v>
          </cell>
        </row>
        <row r="27">
          <cell r="G27">
            <v>9688.7099999999991</v>
          </cell>
        </row>
        <row r="31">
          <cell r="G31">
            <v>8276.18</v>
          </cell>
        </row>
      </sheetData>
      <sheetData sheetId="9">
        <row r="8">
          <cell r="G8">
            <v>3977.8850000000002</v>
          </cell>
        </row>
        <row r="9">
          <cell r="G9">
            <v>315.08</v>
          </cell>
        </row>
        <row r="10">
          <cell r="G10">
            <v>630.16</v>
          </cell>
        </row>
        <row r="11">
          <cell r="G11">
            <v>275.69500000000005</v>
          </cell>
        </row>
        <row r="12">
          <cell r="G12">
            <v>157.54</v>
          </cell>
        </row>
        <row r="13">
          <cell r="G13">
            <v>787.7</v>
          </cell>
        </row>
        <row r="14">
          <cell r="G14">
            <v>708.93</v>
          </cell>
        </row>
        <row r="15">
          <cell r="G15">
            <v>748.31500000000005</v>
          </cell>
        </row>
        <row r="16">
          <cell r="G16">
            <v>2048.02</v>
          </cell>
        </row>
        <row r="17">
          <cell r="G17">
            <v>1732.94</v>
          </cell>
        </row>
        <row r="18">
          <cell r="G18">
            <v>196.92500000000001</v>
          </cell>
        </row>
        <row r="19">
          <cell r="G19">
            <v>315.08</v>
          </cell>
        </row>
        <row r="20">
          <cell r="G20">
            <v>2048.02</v>
          </cell>
        </row>
        <row r="21">
          <cell r="G21">
            <v>5947.1350000000002</v>
          </cell>
        </row>
        <row r="22">
          <cell r="G22">
            <v>11579.19</v>
          </cell>
        </row>
        <row r="23">
          <cell r="G23">
            <v>12191.92</v>
          </cell>
        </row>
        <row r="24">
          <cell r="G24">
            <v>6459.1399999999994</v>
          </cell>
        </row>
        <row r="25">
          <cell r="G25">
            <v>512.005</v>
          </cell>
        </row>
        <row r="26">
          <cell r="G26">
            <v>5001.8950000000004</v>
          </cell>
        </row>
        <row r="27">
          <cell r="G27">
            <v>9688.7099999999991</v>
          </cell>
        </row>
        <row r="31">
          <cell r="G31">
            <v>5100.7400000000007</v>
          </cell>
        </row>
      </sheetData>
      <sheetData sheetId="10">
        <row r="8">
          <cell r="G8">
            <v>3977.8850000000002</v>
          </cell>
        </row>
        <row r="9">
          <cell r="G9">
            <v>315.08</v>
          </cell>
        </row>
        <row r="10">
          <cell r="G10">
            <v>630.16</v>
          </cell>
        </row>
        <row r="11">
          <cell r="G11">
            <v>275.69500000000005</v>
          </cell>
        </row>
        <row r="12">
          <cell r="G12">
            <v>157.54</v>
          </cell>
        </row>
        <row r="13">
          <cell r="G13">
            <v>787.7</v>
          </cell>
        </row>
        <row r="14">
          <cell r="G14">
            <v>708.93</v>
          </cell>
        </row>
        <row r="15">
          <cell r="G15">
            <v>748.31500000000005</v>
          </cell>
        </row>
        <row r="16">
          <cell r="G16">
            <v>2048.02</v>
          </cell>
        </row>
        <row r="17">
          <cell r="G17">
            <v>1732.94</v>
          </cell>
        </row>
        <row r="18">
          <cell r="G18">
            <v>196.92500000000001</v>
          </cell>
        </row>
        <row r="19">
          <cell r="G19">
            <v>315.08</v>
          </cell>
        </row>
        <row r="20">
          <cell r="G20">
            <v>2048.02</v>
          </cell>
        </row>
        <row r="21">
          <cell r="G21">
            <v>5947.1350000000002</v>
          </cell>
        </row>
        <row r="22">
          <cell r="G22">
            <v>11579.19</v>
          </cell>
        </row>
        <row r="23">
          <cell r="G23">
            <v>12191.92</v>
          </cell>
        </row>
        <row r="24">
          <cell r="G24">
            <v>6459.1399999999994</v>
          </cell>
        </row>
        <row r="25">
          <cell r="G25">
            <v>512.005</v>
          </cell>
        </row>
        <row r="26">
          <cell r="G26">
            <v>5001.8950000000004</v>
          </cell>
        </row>
        <row r="27">
          <cell r="G27">
            <v>9688.7099999999991</v>
          </cell>
        </row>
        <row r="31">
          <cell r="G31">
            <v>19985.84</v>
          </cell>
        </row>
      </sheetData>
      <sheetData sheetId="11">
        <row r="8">
          <cell r="G8">
            <v>3977.8850000000002</v>
          </cell>
        </row>
        <row r="9">
          <cell r="G9">
            <v>315.08</v>
          </cell>
        </row>
        <row r="10">
          <cell r="G10">
            <v>630.16</v>
          </cell>
        </row>
        <row r="11">
          <cell r="G11">
            <v>275.69500000000005</v>
          </cell>
        </row>
        <row r="12">
          <cell r="G12">
            <v>157.54</v>
          </cell>
        </row>
        <row r="13">
          <cell r="G13">
            <v>787.7</v>
          </cell>
        </row>
        <row r="14">
          <cell r="G14">
            <v>708.93</v>
          </cell>
        </row>
        <row r="15">
          <cell r="G15">
            <v>748.31500000000005</v>
          </cell>
        </row>
        <row r="16">
          <cell r="G16">
            <v>2048.02</v>
          </cell>
        </row>
        <row r="17">
          <cell r="G17">
            <v>1732.94</v>
          </cell>
        </row>
        <row r="18">
          <cell r="G18">
            <v>196.92500000000001</v>
          </cell>
        </row>
        <row r="19">
          <cell r="G19">
            <v>315.08</v>
          </cell>
        </row>
        <row r="20">
          <cell r="G20">
            <v>2048.02</v>
          </cell>
        </row>
        <row r="21">
          <cell r="G21">
            <v>5947.1350000000002</v>
          </cell>
        </row>
        <row r="22">
          <cell r="G22">
            <v>11579.19</v>
          </cell>
        </row>
        <row r="23">
          <cell r="G23">
            <v>12191.92</v>
          </cell>
        </row>
        <row r="24">
          <cell r="G24">
            <v>6459.1399999999994</v>
          </cell>
        </row>
        <row r="25">
          <cell r="G25">
            <v>512.005</v>
          </cell>
        </row>
        <row r="26">
          <cell r="G26">
            <v>5001.8950000000004</v>
          </cell>
        </row>
        <row r="27">
          <cell r="G27">
            <v>9688.7099999999991</v>
          </cell>
        </row>
        <row r="31">
          <cell r="G31">
            <v>25612.489999999998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tabSelected="1" view="pageBreakPreview" zoomScale="85" zoomScaleNormal="100" zoomScaleSheetLayoutView="85" workbookViewId="0">
      <selection activeCell="C10" sqref="C10"/>
    </sheetView>
  </sheetViews>
  <sheetFormatPr defaultColWidth="9.140625" defaultRowHeight="15.75" x14ac:dyDescent="0.25"/>
  <cols>
    <col min="1" max="1" width="5.85546875" style="17" customWidth="1"/>
    <col min="2" max="2" width="88.85546875" style="17" customWidth="1"/>
    <col min="3" max="3" width="35.7109375" style="2" customWidth="1"/>
    <col min="4" max="16384" width="9.140625" style="17"/>
  </cols>
  <sheetData>
    <row r="1" spans="1:4" s="1" customFormat="1" x14ac:dyDescent="0.25">
      <c r="C1" s="2"/>
    </row>
    <row r="2" spans="1:4" s="3" customFormat="1" ht="62.25" customHeight="1" x14ac:dyDescent="0.25">
      <c r="B2" s="4" t="s">
        <v>0</v>
      </c>
      <c r="C2" s="5"/>
    </row>
    <row r="3" spans="1:4" s="3" customFormat="1" ht="18.75" x14ac:dyDescent="0.3">
      <c r="A3" s="6"/>
      <c r="B3" s="7"/>
      <c r="C3" s="8"/>
    </row>
    <row r="4" spans="1:4" s="1" customFormat="1" ht="34.15" customHeight="1" x14ac:dyDescent="0.25">
      <c r="A4" s="9">
        <v>1</v>
      </c>
      <c r="B4" s="10" t="s">
        <v>1</v>
      </c>
      <c r="C4" s="11">
        <v>921483.38</v>
      </c>
    </row>
    <row r="5" spans="1:4" s="1" customFormat="1" ht="39.6" customHeight="1" x14ac:dyDescent="0.25">
      <c r="A5" s="12">
        <v>2</v>
      </c>
      <c r="B5" s="10" t="s">
        <v>2</v>
      </c>
      <c r="C5" s="13">
        <v>919653.79</v>
      </c>
    </row>
    <row r="6" spans="1:4" s="1" customFormat="1" ht="39.6" customHeight="1" x14ac:dyDescent="0.25">
      <c r="A6" s="12">
        <v>3</v>
      </c>
      <c r="B6" s="10" t="s">
        <v>3</v>
      </c>
      <c r="C6" s="13">
        <v>71210.009999999995</v>
      </c>
    </row>
    <row r="7" spans="1:4" ht="53.45" customHeight="1" x14ac:dyDescent="0.25">
      <c r="A7" s="14" t="s">
        <v>4</v>
      </c>
      <c r="B7" s="14" t="s">
        <v>5</v>
      </c>
      <c r="C7" s="15" t="s">
        <v>6</v>
      </c>
      <c r="D7" s="16"/>
    </row>
    <row r="8" spans="1:4" ht="46.5" customHeight="1" x14ac:dyDescent="0.25">
      <c r="A8" s="18">
        <v>1</v>
      </c>
      <c r="B8" s="19" t="s">
        <v>7</v>
      </c>
      <c r="C8" s="20">
        <f>SUM([1]январь!G8+[1]февраль!G8+[1]март!G8+[1]апрель!G8+[1]май!G8+[1]июнь!G8+[1]июль!G8+[1]август!G8+[1]сент!G8+[1]окт!G8+[1]ноя!G8+[1]дек!G8)</f>
        <v>45017.055000000015</v>
      </c>
    </row>
    <row r="9" spans="1:4" ht="42.75" customHeight="1" x14ac:dyDescent="0.25">
      <c r="A9" s="18">
        <f t="shared" ref="A9:A27" si="0">A8+1</f>
        <v>2</v>
      </c>
      <c r="B9" s="19" t="s">
        <v>8</v>
      </c>
      <c r="C9" s="20">
        <f>SUM([1]январь!G9+[1]февраль!G9+[1]март!G9+[1]апрель!G9+[1]май!G9+[1]июнь!G9+[1]июль!G9+[1]август!G9+[1]сент!G9+[1]окт!G9+[1]ноя!G9+[1]дек!G9)</f>
        <v>3780.9599999999996</v>
      </c>
    </row>
    <row r="10" spans="1:4" ht="39" customHeight="1" x14ac:dyDescent="0.25">
      <c r="A10" s="18">
        <f t="shared" si="0"/>
        <v>3</v>
      </c>
      <c r="B10" s="19" t="s">
        <v>9</v>
      </c>
      <c r="C10" s="20">
        <f>SUM([1]январь!G10+[1]февраль!G10+[1]март!G10+[1]апрель!G10+[1]май!G10+[1]июнь!G10+[1]июль!G10+[1]август!G10+[1]сент!G10+[1]окт!G10+[1]ноя!G10+[1]дек!G10)</f>
        <v>7522.5349999999989</v>
      </c>
    </row>
    <row r="11" spans="1:4" ht="45.75" customHeight="1" x14ac:dyDescent="0.25">
      <c r="A11" s="18">
        <f t="shared" si="0"/>
        <v>4</v>
      </c>
      <c r="B11" s="19" t="s">
        <v>10</v>
      </c>
      <c r="C11" s="20">
        <f>SUM([1]январь!G11+[1]февраль!G11+[1]март!G11+[1]апрель!G11+[1]май!G11+[1]июнь!G11+[1]июль!G11+[1]август!G11+[1]сент!G11+[1]окт!G11+[1]ноя!G11+[1]дек!G11)</f>
        <v>3308.3400000000015</v>
      </c>
    </row>
    <row r="12" spans="1:4" ht="73.5" customHeight="1" x14ac:dyDescent="0.25">
      <c r="A12" s="18">
        <f t="shared" si="0"/>
        <v>5</v>
      </c>
      <c r="B12" s="19" t="s">
        <v>11</v>
      </c>
      <c r="C12" s="20">
        <f>SUM([1]январь!G12+[1]февраль!G12+[1]март!G12+[1]апрель!G12+[1]май!G12+[1]июнь!G12+[1]июль!G12+[1]август!G12+[1]сент!G12+[1]окт!G12+[1]ноя!G12+[1]дек!G12)</f>
        <v>1890.4799999999998</v>
      </c>
    </row>
    <row r="13" spans="1:4" ht="53.25" customHeight="1" x14ac:dyDescent="0.25">
      <c r="A13" s="18">
        <f t="shared" si="0"/>
        <v>6</v>
      </c>
      <c r="B13" s="19" t="s">
        <v>12</v>
      </c>
      <c r="C13" s="20">
        <f>SUM([1]январь!G13+[1]февраль!G13+[1]март!G13+[1]апрель!G13+[1]май!G13+[1]июнь!G13+[1]июль!G13+[1]август!G13+[1]сент!G13+[1]окт!G13+[1]ноя!G13+[1]дек!G13)</f>
        <v>9413.0149999999994</v>
      </c>
    </row>
    <row r="14" spans="1:4" ht="42.75" customHeight="1" x14ac:dyDescent="0.25">
      <c r="A14" s="18">
        <f t="shared" si="0"/>
        <v>7</v>
      </c>
      <c r="B14" s="19" t="s">
        <v>13</v>
      </c>
      <c r="C14" s="20">
        <f>SUM([1]январь!G14+[1]февраль!G14+[1]март!G14+[1]апрель!G14+[1]май!G14+[1]июнь!G14+[1]июль!G14+[1]август!G14+[1]сент!G14+[1]окт!G14+[1]ноя!G14+[1]дек!G14)</f>
        <v>8467.7750000000015</v>
      </c>
    </row>
    <row r="15" spans="1:4" ht="45.75" customHeight="1" x14ac:dyDescent="0.25">
      <c r="A15" s="18">
        <f t="shared" si="0"/>
        <v>8</v>
      </c>
      <c r="B15" s="19" t="s">
        <v>14</v>
      </c>
      <c r="C15" s="20">
        <f>SUM([1]январь!G15+[1]февраль!G15+[1]март!G15+[1]апрель!G15+[1]май!G15+[1]июнь!G15+[1]июль!G15+[1]август!G15+[1]сент!G15+[1]окт!G15+[1]ноя!G15+[1]дек!G15)</f>
        <v>8940.3950000000023</v>
      </c>
    </row>
    <row r="16" spans="1:4" ht="33" customHeight="1" x14ac:dyDescent="0.25">
      <c r="A16" s="18">
        <f t="shared" si="0"/>
        <v>9</v>
      </c>
      <c r="B16" s="19" t="s">
        <v>15</v>
      </c>
      <c r="C16" s="20">
        <f>SUM([1]январь!G16+[1]февраль!G16+[1]март!G16+[1]апрель!G16+[1]май!G16+[1]июнь!G16+[1]июль!G16+[1]август!G16+[1]сент!G16+[1]окт!G16+[1]ноя!G16+[1]дек!G16)</f>
        <v>24497.47</v>
      </c>
    </row>
    <row r="17" spans="1:3" ht="20.25" customHeight="1" x14ac:dyDescent="0.25">
      <c r="A17" s="18">
        <f t="shared" si="0"/>
        <v>10</v>
      </c>
      <c r="B17" s="19" t="s">
        <v>16</v>
      </c>
      <c r="C17" s="20">
        <f>SUM([1]январь!G17+[1]февраль!G17+[1]март!G17+[1]апрель!G17+[1]май!G17+[1]июнь!G17+[1]июль!G17+[1]август!G17+[1]сент!G17+[1]окт!G17+[1]ноя!G17+[1]дек!G17)</f>
        <v>20716.509999999998</v>
      </c>
    </row>
    <row r="18" spans="1:3" ht="24.75" customHeight="1" x14ac:dyDescent="0.25">
      <c r="A18" s="18">
        <f t="shared" si="0"/>
        <v>11</v>
      </c>
      <c r="B18" s="19" t="s">
        <v>17</v>
      </c>
      <c r="C18" s="20">
        <f>SUM([1]январь!G18+[1]февраль!G18+[1]март!G18+[1]апрель!G18+[1]май!G18+[1]июнь!G18+[1]июль!G18+[1]август!G18+[1]сент!G18+[1]окт!G18+[1]ноя!G18+[1]дек!G18)</f>
        <v>2363.1</v>
      </c>
    </row>
    <row r="19" spans="1:3" ht="54" customHeight="1" x14ac:dyDescent="0.25">
      <c r="A19" s="18">
        <f t="shared" si="0"/>
        <v>12</v>
      </c>
      <c r="B19" s="19" t="s">
        <v>18</v>
      </c>
      <c r="C19" s="20">
        <f>SUM([1]январь!G19+[1]февраль!G19+[1]март!G19+[1]апрель!G19+[1]май!G19+[1]июнь!G19+[1]июль!G19+[1]август!G19+[1]сент!G19+[1]окт!G19+[1]ноя!G19+[1]дек!G19)</f>
        <v>3780.9599999999996</v>
      </c>
    </row>
    <row r="20" spans="1:3" x14ac:dyDescent="0.25">
      <c r="A20" s="18">
        <f t="shared" si="0"/>
        <v>13</v>
      </c>
      <c r="B20" s="19" t="s">
        <v>19</v>
      </c>
      <c r="C20" s="20">
        <f>SUM([1]январь!G20+[1]февраль!G20+[1]март!G20+[1]апрель!G20+[1]май!G20+[1]июнь!G20+[1]июль!G20+[1]август!G20+[1]сент!G20+[1]окт!G20+[1]ноя!G20+[1]дек!G20)</f>
        <v>24497.47</v>
      </c>
    </row>
    <row r="21" spans="1:3" ht="20.25" customHeight="1" x14ac:dyDescent="0.25">
      <c r="A21" s="18">
        <f t="shared" si="0"/>
        <v>14</v>
      </c>
      <c r="B21" s="19" t="s">
        <v>20</v>
      </c>
      <c r="C21" s="20">
        <f>SUM([1]январь!G21+[1]февраль!G21+[1]март!G21+[1]апрель!G21+[1]май!G21+[1]июнь!G21+[1]июль!G21+[1]август!G21+[1]сент!G21+[1]окт!G21+[1]ноя!G21+[1]дек!G21)</f>
        <v>71168.695000000022</v>
      </c>
    </row>
    <row r="22" spans="1:3" x14ac:dyDescent="0.25">
      <c r="A22" s="18">
        <f t="shared" si="0"/>
        <v>15</v>
      </c>
      <c r="B22" s="19" t="s">
        <v>21</v>
      </c>
      <c r="C22" s="20">
        <f>SUM([1]январь!G22+[1]февраль!G22+[1]март!G22+[1]апрель!G22+[1]май!G22+[1]июнь!G22+[1]июль!G22+[1]август!G22+[1]сент!G22+[1]окт!G22+[1]ноя!G22+[1]дек!G22)</f>
        <v>138556.43000000002</v>
      </c>
    </row>
    <row r="23" spans="1:3" x14ac:dyDescent="0.25">
      <c r="A23" s="18">
        <f t="shared" si="0"/>
        <v>16</v>
      </c>
      <c r="B23" s="21" t="s">
        <v>22</v>
      </c>
      <c r="C23" s="20">
        <f>SUM([1]январь!G23+[1]февраль!G23+[1]март!G23+[1]апрель!G23+[1]май!G23+[1]июнь!G23+[1]июль!G23+[1]август!G23+[1]сент!G23+[1]окт!G23+[1]ноя!G23+[1]дек!G23)</f>
        <v>145877.12</v>
      </c>
    </row>
    <row r="24" spans="1:3" x14ac:dyDescent="0.25">
      <c r="A24" s="18">
        <f t="shared" si="0"/>
        <v>17</v>
      </c>
      <c r="B24" s="21" t="s">
        <v>23</v>
      </c>
      <c r="C24" s="20">
        <f>SUM([1]январь!G24+[1]февраль!G24+[1]март!G24+[1]апрель!G24+[1]май!G24+[1]июнь!G24+[1]июль!G24+[1]август!G24+[1]сент!G24+[1]окт!G24+[1]ноя!G24+[1]дек!G24)</f>
        <v>77273.37</v>
      </c>
    </row>
    <row r="25" spans="1:3" x14ac:dyDescent="0.25">
      <c r="A25" s="18">
        <f t="shared" si="0"/>
        <v>18</v>
      </c>
      <c r="B25" s="21" t="s">
        <v>24</v>
      </c>
      <c r="C25" s="20">
        <f>SUM([1]январь!G25+[1]февраль!G25+[1]март!G25+[1]апрель!G25+[1]май!G25+[1]июнь!G25+[1]июль!G25+[1]август!G25+[1]сент!G25+[1]окт!G25+[1]ноя!G25+[1]дек!G25)</f>
        <v>6144.06</v>
      </c>
    </row>
    <row r="26" spans="1:3" ht="33.75" customHeight="1" x14ac:dyDescent="0.25">
      <c r="A26" s="18">
        <f t="shared" si="0"/>
        <v>19</v>
      </c>
      <c r="B26" s="22" t="s">
        <v>25</v>
      </c>
      <c r="C26" s="20">
        <f>SUM([1]январь!G26+[1]февраль!G26+[1]март!G26+[1]апрель!G26+[1]май!G26+[1]июнь!G26+[1]июль!G26+[1]август!G26+[1]сент!G26+[1]окт!G26+[1]ноя!G26+[1]дек!G26)</f>
        <v>59865.200000000026</v>
      </c>
    </row>
    <row r="27" spans="1:3" ht="50.25" customHeight="1" x14ac:dyDescent="0.25">
      <c r="A27" s="18">
        <f t="shared" si="0"/>
        <v>20</v>
      </c>
      <c r="B27" s="19" t="s">
        <v>26</v>
      </c>
      <c r="C27" s="20">
        <f>SUM([1]январь!G27+[1]февраль!G27+[1]март!G27+[1]апрель!G27+[1]май!G27+[1]июнь!G27+[1]июль!G27+[1]август!G27+[1]сент!G27+[1]окт!G27+[1]ноя!G27+[1]дек!G27)</f>
        <v>113428.79999999996</v>
      </c>
    </row>
    <row r="28" spans="1:3" s="25" customFormat="1" x14ac:dyDescent="0.25">
      <c r="A28" s="23" t="s">
        <v>27</v>
      </c>
      <c r="B28" s="24"/>
      <c r="C28" s="20">
        <f>SUM(C8:C27)</f>
        <v>776509.74000000011</v>
      </c>
    </row>
    <row r="29" spans="1:3" s="1" customFormat="1" x14ac:dyDescent="0.25">
      <c r="A29" s="26" t="s">
        <v>28</v>
      </c>
      <c r="B29" s="26"/>
      <c r="C29" s="20"/>
    </row>
    <row r="30" spans="1:3" ht="56.25" customHeight="1" x14ac:dyDescent="0.25">
      <c r="A30" s="14" t="s">
        <v>4</v>
      </c>
      <c r="B30" s="14" t="s">
        <v>5</v>
      </c>
      <c r="C30" s="15" t="s">
        <v>6</v>
      </c>
    </row>
    <row r="31" spans="1:3" ht="28.15" customHeight="1" x14ac:dyDescent="0.25">
      <c r="A31" s="18">
        <v>1</v>
      </c>
      <c r="B31" s="27" t="s">
        <v>28</v>
      </c>
      <c r="C31" s="20">
        <f>SUM([1]январь!G31+[1]февраль!G31+[1]март!G31+[1]апрель!G31+[1]май!G31+[1]июнь!G31+[1]июль!G31+[1]август!G31+[1]сент!G31+[1]окт!G31+[1]ноя!G31+[1]дек!G31)</f>
        <v>304511.64999999997</v>
      </c>
    </row>
    <row r="32" spans="1:3" ht="36.6" customHeight="1" x14ac:dyDescent="0.25">
      <c r="A32" s="18">
        <v>2</v>
      </c>
      <c r="B32" s="19" t="s">
        <v>29</v>
      </c>
      <c r="C32" s="20">
        <f>[1]август!G32</f>
        <v>25308</v>
      </c>
    </row>
    <row r="33" spans="1:3" ht="34.5" customHeight="1" x14ac:dyDescent="0.25">
      <c r="A33" s="18">
        <f>A32+1</f>
        <v>3</v>
      </c>
      <c r="B33" s="19" t="s">
        <v>30</v>
      </c>
      <c r="C33" s="20">
        <f>[1]август!G33</f>
        <v>18252</v>
      </c>
    </row>
    <row r="34" spans="1:3" s="29" customFormat="1" x14ac:dyDescent="0.25">
      <c r="A34" s="28" t="s">
        <v>27</v>
      </c>
      <c r="B34" s="28"/>
      <c r="C34" s="20">
        <f>SUM(C31:C33)</f>
        <v>348071.64999999997</v>
      </c>
    </row>
    <row r="35" spans="1:3" s="25" customFormat="1" x14ac:dyDescent="0.25">
      <c r="A35" s="23" t="s">
        <v>31</v>
      </c>
      <c r="B35" s="23"/>
      <c r="C35" s="20">
        <f>C28+C34</f>
        <v>1124581.3900000001</v>
      </c>
    </row>
    <row r="36" spans="1:3" s="33" customFormat="1" ht="17.45" customHeight="1" x14ac:dyDescent="0.3">
      <c r="A36" s="30"/>
      <c r="B36" s="31" t="s">
        <v>32</v>
      </c>
      <c r="C36" s="32">
        <f>C4-C35</f>
        <v>-203098.01000000013</v>
      </c>
    </row>
    <row r="37" spans="1:3" s="33" customFormat="1" ht="23.25" customHeight="1" x14ac:dyDescent="0.3">
      <c r="A37" s="34"/>
      <c r="B37" s="35"/>
      <c r="C37" s="36"/>
    </row>
    <row r="38" spans="1:3" s="33" customFormat="1" ht="18.75" customHeight="1" x14ac:dyDescent="0.3">
      <c r="A38" s="34"/>
      <c r="B38" s="35"/>
      <c r="C38" s="36"/>
    </row>
    <row r="39" spans="1:3" s="33" customFormat="1" ht="22.5" customHeight="1" x14ac:dyDescent="0.3">
      <c r="A39" s="34"/>
      <c r="B39" s="37"/>
      <c r="C39" s="38"/>
    </row>
    <row r="40" spans="1:3" s="33" customFormat="1" ht="21.75" customHeight="1" x14ac:dyDescent="0.3">
      <c r="A40" s="34"/>
      <c r="B40" s="37"/>
      <c r="C40" s="38"/>
    </row>
    <row r="41" spans="1:3" s="42" customFormat="1" x14ac:dyDescent="0.25">
      <c r="A41" s="39"/>
      <c r="B41" s="40"/>
      <c r="C41" s="41"/>
    </row>
    <row r="42" spans="1:3" s="42" customFormat="1" ht="37.9" customHeight="1" x14ac:dyDescent="0.3">
      <c r="A42" s="39"/>
      <c r="B42" s="43"/>
      <c r="C42" s="44"/>
    </row>
    <row r="43" spans="1:3" s="1" customFormat="1" ht="18.75" x14ac:dyDescent="0.3">
      <c r="A43" s="45"/>
      <c r="B43" s="46"/>
      <c r="C43" s="47"/>
    </row>
    <row r="44" spans="1:3" s="1" customFormat="1" ht="18.75" x14ac:dyDescent="0.3">
      <c r="A44" s="45"/>
      <c r="B44" s="46"/>
      <c r="C44" s="47"/>
    </row>
    <row r="45" spans="1:3" s="1" customFormat="1" ht="18.75" x14ac:dyDescent="0.3">
      <c r="A45" s="45"/>
      <c r="B45" s="46"/>
      <c r="C45" s="47"/>
    </row>
    <row r="46" spans="1:3" s="1" customFormat="1" ht="18.75" x14ac:dyDescent="0.3">
      <c r="A46" s="45"/>
      <c r="B46" s="46"/>
      <c r="C46" s="47"/>
    </row>
    <row r="47" spans="1:3" s="1" customFormat="1" ht="18.75" x14ac:dyDescent="0.3">
      <c r="A47" s="45"/>
      <c r="B47" s="46"/>
      <c r="C47" s="47"/>
    </row>
    <row r="48" spans="1:3" s="1" customFormat="1" ht="18.75" x14ac:dyDescent="0.3">
      <c r="A48" s="45"/>
      <c r="B48" s="46"/>
      <c r="C48" s="47"/>
    </row>
    <row r="49" spans="1:3" s="1" customFormat="1" x14ac:dyDescent="0.25">
      <c r="A49" s="45"/>
      <c r="B49" s="45"/>
      <c r="C49" s="48"/>
    </row>
    <row r="50" spans="1:3" s="1" customFormat="1" x14ac:dyDescent="0.25">
      <c r="A50" s="45"/>
      <c r="B50" s="45"/>
      <c r="C50" s="48"/>
    </row>
    <row r="51" spans="1:3" s="1" customFormat="1" x14ac:dyDescent="0.25">
      <c r="A51" s="45"/>
      <c r="B51" s="45"/>
      <c r="C51" s="48"/>
    </row>
    <row r="52" spans="1:3" s="1" customFormat="1" x14ac:dyDescent="0.25">
      <c r="A52" s="45"/>
      <c r="B52" s="45"/>
      <c r="C52" s="48"/>
    </row>
    <row r="53" spans="1:3" s="1" customFormat="1" x14ac:dyDescent="0.25">
      <c r="A53" s="45"/>
      <c r="B53" s="45"/>
      <c r="C53" s="48"/>
    </row>
    <row r="54" spans="1:3" s="1" customFormat="1" x14ac:dyDescent="0.25">
      <c r="A54" s="45"/>
      <c r="B54" s="45"/>
      <c r="C54" s="48"/>
    </row>
    <row r="55" spans="1:3" x14ac:dyDescent="0.25">
      <c r="A55" s="49"/>
      <c r="B55" s="49"/>
      <c r="C55" s="48"/>
    </row>
    <row r="56" spans="1:3" x14ac:dyDescent="0.25">
      <c r="A56" s="49"/>
      <c r="B56" s="49"/>
      <c r="C56" s="48"/>
    </row>
  </sheetData>
  <mergeCells count="4">
    <mergeCell ref="B2:C2"/>
    <mergeCell ref="A28:B28"/>
    <mergeCell ref="A34:B34"/>
    <mergeCell ref="A35:B35"/>
  </mergeCells>
  <pageMargins left="0.35433070866141736" right="0.19685039370078741" top="0.27559055118110237" bottom="0.31496062992125984" header="0.15748031496062992" footer="0.19685039370078741"/>
  <pageSetup paperSize="9" scale="66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2022-02-28T06:59:44Z</dcterms:created>
  <dcterms:modified xsi:type="dcterms:W3CDTF">2022-02-28T07:00:08Z</dcterms:modified>
</cp:coreProperties>
</file>