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тоговый" sheetId="6" r:id="rId1"/>
  </sheets>
  <calcPr calcId="152511"/>
</workbook>
</file>

<file path=xl/calcChain.xml><?xml version="1.0" encoding="utf-8"?>
<calcChain xmlns="http://schemas.openxmlformats.org/spreadsheetml/2006/main">
  <c r="C31" i="6" l="1"/>
  <c r="C22" i="6"/>
  <c r="C34" i="6"/>
  <c r="C25" i="6"/>
  <c r="C24" i="6"/>
  <c r="C33" i="6"/>
  <c r="C40" i="6"/>
  <c r="C26" i="6" l="1"/>
  <c r="C11" i="6"/>
  <c r="C9" i="6"/>
  <c r="C6" i="6"/>
  <c r="C14" i="6" l="1"/>
  <c r="C39" i="6" l="1"/>
</calcChain>
</file>

<file path=xl/sharedStrings.xml><?xml version="1.0" encoding="utf-8"?>
<sst xmlns="http://schemas.openxmlformats.org/spreadsheetml/2006/main" count="65" uniqueCount="62">
  <si>
    <t>№ п/п</t>
  </si>
  <si>
    <t>Сумма руб.</t>
  </si>
  <si>
    <t xml:space="preserve">Техническое обслуживание инженерных сетей входящих в состав общего имущества многоквартирных  жилых домов </t>
  </si>
  <si>
    <t>Услуга по управлению</t>
  </si>
  <si>
    <t>Техническое обслуживание внутридомового газового оборудования</t>
  </si>
  <si>
    <t>Аварийное обслуживание</t>
  </si>
  <si>
    <t>Дератизация подвалов и мест общего пользования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</si>
  <si>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</si>
  <si>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</si>
  <si>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Дежурство слесарей и электриков</t>
  </si>
  <si>
    <t>Услуги по начислению и сбору платежей, работе с неплательщиками</t>
  </si>
  <si>
    <t>Услуги паспортной службы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</si>
  <si>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</si>
  <si>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Проверка дымоходов и вентканалов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</si>
  <si>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</si>
  <si>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</si>
  <si>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</si>
  <si>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</si>
  <si>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Техническое обслуживание электроплит</t>
  </si>
  <si>
    <t>Доходы</t>
  </si>
  <si>
    <t>Всего</t>
  </si>
  <si>
    <t>Расходы, связанные с приобретением коммунальных ресурсов в т.ч.</t>
  </si>
  <si>
    <t xml:space="preserve">Отопление, Горячее водоснабжение </t>
  </si>
  <si>
    <t xml:space="preserve">Холодное водоснабжение, водоотведение </t>
  </si>
  <si>
    <t xml:space="preserve">Уборка лестничных площадок и маршей </t>
  </si>
  <si>
    <t>Уборка прилегающей территории</t>
  </si>
  <si>
    <t>Санитарное содержание общего имущества собственников помещений в многоквартирном доме</t>
  </si>
  <si>
    <t>1.1.</t>
  </si>
  <si>
    <t>1.2.</t>
  </si>
  <si>
    <t>Техническое обслуживание общего имущества собственников помещений в многоквартирном доме</t>
  </si>
  <si>
    <t>2.1.</t>
  </si>
  <si>
    <t>2.2.</t>
  </si>
  <si>
    <t>2.3.</t>
  </si>
  <si>
    <t>2.4.</t>
  </si>
  <si>
    <t>2.5.</t>
  </si>
  <si>
    <t>2.6.</t>
  </si>
  <si>
    <t>2.7.</t>
  </si>
  <si>
    <t>Осмотры общего имущества</t>
  </si>
  <si>
    <t>3.1.</t>
  </si>
  <si>
    <t>3.2.</t>
  </si>
  <si>
    <t>3.3.</t>
  </si>
  <si>
    <t>Аварийно-диспетчерское обслуживание</t>
  </si>
  <si>
    <t>4.1.</t>
  </si>
  <si>
    <t>4.2.</t>
  </si>
  <si>
    <t>Содержание лифтового оборудования</t>
  </si>
  <si>
    <t>7.1.</t>
  </si>
  <si>
    <t>Проведение планово - предупредительного ремонта (текущий ремонт)</t>
  </si>
  <si>
    <t>Расходы по управлению</t>
  </si>
  <si>
    <t>9.1.</t>
  </si>
  <si>
    <t>9.2.</t>
  </si>
  <si>
    <t>9.3.</t>
  </si>
  <si>
    <t>Начислено собственникам помещений за предоставленные коммунальные услуги     (горячее водоснабжение, отопление, холодное водоснабжение,водоотведение)</t>
  </si>
  <si>
    <t>Поступило  от собственников помещений за предоставленные коммунальные услуги     (горячее водоснабжение, отопление, холодное водоснабжение,водоотведение)</t>
  </si>
  <si>
    <t>12.1.</t>
  </si>
  <si>
    <t>12.2.</t>
  </si>
  <si>
    <t>Годовой отчет  ООО КА "Ирбис"  по управлению и обслуживанию МКД за 2018 год</t>
  </si>
  <si>
    <t>Начислено собственникам помещений за услуги по содержанию и текущему ремонту общего имущества МКД за 2018 год</t>
  </si>
  <si>
    <t>Поступило  от собственников помещений за услуги по содержанию и текущему ремонту общего имущества МКД за 2018 год</t>
  </si>
  <si>
    <t>Итого расходов по содержанию и текущему ремонту общего имущества МКД за 2018 год</t>
  </si>
  <si>
    <t xml:space="preserve">Осмотр мест общего пользования, технических этажей, чердаков и подвальных помещений </t>
  </si>
  <si>
    <t>Осмотр наружных конструкций панельного, кирпичного или каменного дома</t>
  </si>
  <si>
    <t>Расходы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</si>
</sst>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D11" sqref="D11"/>
    </sheetView>
  </sheetViews>
  <sheetFormatPr defaultColWidth="90.42578125" defaultRowHeight="15.75" x14ac:dyDescent="0.25"/>
  <cols>
    <col min="1" max="1" width="16.28515625" style="5" customWidth="1"/>
    <col min="2" max="2" width="90.42578125" style="5"/>
    <col min="3" max="3" width="25.5703125" style="34" customWidth="1"/>
    <col min="4" max="16384" width="90.42578125" style="1"/>
  </cols>
  <sheetData>
    <row r="2" spans="1:3" ht="57" customHeight="1" thickBot="1" x14ac:dyDescent="0.3">
      <c r="A2" s="36"/>
      <c r="B2" s="37" t="s">
        <v>55</v>
      </c>
      <c r="C2" s="36"/>
    </row>
    <row r="3" spans="1:3" ht="36" customHeight="1" thickBot="1" x14ac:dyDescent="0.3">
      <c r="A3" s="6" t="s">
        <v>0</v>
      </c>
      <c r="B3" s="6" t="s">
        <v>19</v>
      </c>
      <c r="C3" s="30" t="s">
        <v>1</v>
      </c>
    </row>
    <row r="4" spans="1:3" ht="36" customHeight="1" x14ac:dyDescent="0.25">
      <c r="A4" s="9">
        <v>1</v>
      </c>
      <c r="B4" s="38" t="s">
        <v>56</v>
      </c>
      <c r="C4" s="33">
        <v>51928255.159999996</v>
      </c>
    </row>
    <row r="5" spans="1:3" ht="36" customHeight="1" thickBot="1" x14ac:dyDescent="0.3">
      <c r="A5" s="14">
        <v>2</v>
      </c>
      <c r="B5" s="39" t="s">
        <v>51</v>
      </c>
      <c r="C5" s="15">
        <v>7871604.4500000002</v>
      </c>
    </row>
    <row r="6" spans="1:3" ht="36" customHeight="1" thickBot="1" x14ac:dyDescent="0.3">
      <c r="A6" s="31">
        <v>3</v>
      </c>
      <c r="B6" s="7" t="s">
        <v>20</v>
      </c>
      <c r="C6" s="8">
        <f>C4+C5</f>
        <v>59799859.609999999</v>
      </c>
    </row>
    <row r="7" spans="1:3" ht="36" customHeight="1" x14ac:dyDescent="0.25">
      <c r="A7" s="9">
        <v>4</v>
      </c>
      <c r="B7" s="38" t="s">
        <v>57</v>
      </c>
      <c r="C7" s="10">
        <v>51322320.75</v>
      </c>
    </row>
    <row r="8" spans="1:3" ht="36" customHeight="1" thickBot="1" x14ac:dyDescent="0.3">
      <c r="A8" s="14">
        <v>5</v>
      </c>
      <c r="B8" s="39" t="s">
        <v>52</v>
      </c>
      <c r="C8" s="15">
        <v>7336437.1699999999</v>
      </c>
    </row>
    <row r="9" spans="1:3" s="13" customFormat="1" ht="36" customHeight="1" thickBot="1" x14ac:dyDescent="0.3">
      <c r="A9" s="7">
        <v>6</v>
      </c>
      <c r="B9" s="7" t="s">
        <v>20</v>
      </c>
      <c r="C9" s="8">
        <f>C7+C8</f>
        <v>58658757.920000002</v>
      </c>
    </row>
    <row r="10" spans="1:3" s="2" customFormat="1" ht="36" customHeight="1" thickBot="1" x14ac:dyDescent="0.3">
      <c r="A10" s="6" t="s">
        <v>0</v>
      </c>
      <c r="B10" s="7" t="s">
        <v>61</v>
      </c>
      <c r="C10" s="8" t="s">
        <v>1</v>
      </c>
    </row>
    <row r="11" spans="1:3" s="2" customFormat="1" ht="36" customHeight="1" x14ac:dyDescent="0.25">
      <c r="A11" s="27">
        <v>1</v>
      </c>
      <c r="B11" s="27" t="s">
        <v>26</v>
      </c>
      <c r="C11" s="28">
        <f>C12+C13</f>
        <v>9528460.6699999999</v>
      </c>
    </row>
    <row r="12" spans="1:3" ht="36" customHeight="1" x14ac:dyDescent="0.25">
      <c r="A12" s="9" t="s">
        <v>27</v>
      </c>
      <c r="B12" s="38" t="s">
        <v>24</v>
      </c>
      <c r="C12" s="10">
        <v>3560571.16</v>
      </c>
    </row>
    <row r="13" spans="1:3" ht="36" customHeight="1" x14ac:dyDescent="0.25">
      <c r="A13" s="11" t="s">
        <v>28</v>
      </c>
      <c r="B13" s="3" t="s">
        <v>25</v>
      </c>
      <c r="C13" s="12">
        <v>5967889.5099999998</v>
      </c>
    </row>
    <row r="14" spans="1:3" ht="36" customHeight="1" x14ac:dyDescent="0.25">
      <c r="A14" s="19">
        <v>2</v>
      </c>
      <c r="B14" s="21" t="s">
        <v>29</v>
      </c>
      <c r="C14" s="20">
        <f>C15+C16+C17+C18+C19+C20+C21</f>
        <v>3480597.08</v>
      </c>
    </row>
    <row r="15" spans="1:3" ht="36" customHeight="1" x14ac:dyDescent="0.25">
      <c r="A15" s="11" t="s">
        <v>30</v>
      </c>
      <c r="B15" s="3" t="s">
        <v>2</v>
      </c>
      <c r="C15" s="12">
        <v>970579.47</v>
      </c>
    </row>
    <row r="16" spans="1:3" ht="36" customHeight="1" x14ac:dyDescent="0.25">
      <c r="A16" s="11" t="s">
        <v>31</v>
      </c>
      <c r="B16" s="3" t="s">
        <v>18</v>
      </c>
      <c r="C16" s="12">
        <v>57496.68</v>
      </c>
    </row>
    <row r="17" spans="1:3" ht="36" customHeight="1" x14ac:dyDescent="0.25">
      <c r="A17" s="11" t="s">
        <v>32</v>
      </c>
      <c r="B17" s="3" t="s">
        <v>4</v>
      </c>
      <c r="C17" s="12">
        <v>1091316.81</v>
      </c>
    </row>
    <row r="18" spans="1:3" ht="36" customHeight="1" x14ac:dyDescent="0.25">
      <c r="A18" s="11" t="s">
        <v>33</v>
      </c>
      <c r="B18" s="3" t="s">
        <v>14</v>
      </c>
      <c r="C18" s="12">
        <v>448689.95</v>
      </c>
    </row>
    <row r="19" spans="1:3" ht="36" customHeight="1" x14ac:dyDescent="0.25">
      <c r="A19" s="11" t="s">
        <v>34</v>
      </c>
      <c r="B19" s="3" t="s">
        <v>15</v>
      </c>
      <c r="C19" s="12">
        <v>212920.54</v>
      </c>
    </row>
    <row r="20" spans="1:3" ht="36" customHeight="1" x14ac:dyDescent="0.25">
      <c r="A20" s="11" t="s">
        <v>35</v>
      </c>
      <c r="B20" s="3" t="s">
        <v>16</v>
      </c>
      <c r="C20" s="12">
        <v>121667.88</v>
      </c>
    </row>
    <row r="21" spans="1:3" ht="36" customHeight="1" x14ac:dyDescent="0.25">
      <c r="A21" s="11" t="s">
        <v>36</v>
      </c>
      <c r="B21" s="3" t="s">
        <v>17</v>
      </c>
      <c r="C21" s="12">
        <v>577925.75</v>
      </c>
    </row>
    <row r="22" spans="1:3" s="22" customFormat="1" ht="36" customHeight="1" x14ac:dyDescent="0.25">
      <c r="A22" s="19">
        <v>3</v>
      </c>
      <c r="B22" s="21" t="s">
        <v>37</v>
      </c>
      <c r="C22" s="20">
        <f>C23+C24+C25</f>
        <v>1540129.36</v>
      </c>
    </row>
    <row r="23" spans="1:3" ht="36" customHeight="1" x14ac:dyDescent="0.25">
      <c r="A23" s="11" t="s">
        <v>38</v>
      </c>
      <c r="B23" s="3" t="s">
        <v>13</v>
      </c>
      <c r="C23" s="12">
        <v>233198.42</v>
      </c>
    </row>
    <row r="24" spans="1:3" ht="36" customHeight="1" x14ac:dyDescent="0.25">
      <c r="A24" s="11" t="s">
        <v>39</v>
      </c>
      <c r="B24" s="3" t="s">
        <v>59</v>
      </c>
      <c r="C24" s="12">
        <f>517091.93+243337.21</f>
        <v>760429.14</v>
      </c>
    </row>
    <row r="25" spans="1:3" ht="36" customHeight="1" x14ac:dyDescent="0.25">
      <c r="A25" s="14" t="s">
        <v>40</v>
      </c>
      <c r="B25" s="39" t="s">
        <v>60</v>
      </c>
      <c r="C25" s="15">
        <f>447369.84+99131.96</f>
        <v>546501.80000000005</v>
      </c>
    </row>
    <row r="26" spans="1:3" s="25" customFormat="1" ht="36" customHeight="1" x14ac:dyDescent="0.25">
      <c r="A26" s="23">
        <v>4</v>
      </c>
      <c r="B26" s="35" t="s">
        <v>41</v>
      </c>
      <c r="C26" s="24">
        <f>C27+C28</f>
        <v>2789305.01</v>
      </c>
    </row>
    <row r="27" spans="1:3" ht="36" customHeight="1" x14ac:dyDescent="0.25">
      <c r="A27" s="11" t="s">
        <v>42</v>
      </c>
      <c r="B27" s="3" t="s">
        <v>5</v>
      </c>
      <c r="C27" s="12">
        <v>1515822.71</v>
      </c>
    </row>
    <row r="28" spans="1:3" ht="36" customHeight="1" x14ac:dyDescent="0.25">
      <c r="A28" s="11" t="s">
        <v>43</v>
      </c>
      <c r="B28" s="3" t="s">
        <v>9</v>
      </c>
      <c r="C28" s="12">
        <v>1273482.3</v>
      </c>
    </row>
    <row r="29" spans="1:3" ht="36" customHeight="1" x14ac:dyDescent="0.25">
      <c r="A29" s="19">
        <v>5</v>
      </c>
      <c r="B29" s="21" t="s">
        <v>6</v>
      </c>
      <c r="C29" s="20">
        <v>152087.20000000001</v>
      </c>
    </row>
    <row r="30" spans="1:3" ht="36" customHeight="1" x14ac:dyDescent="0.25">
      <c r="A30" s="19">
        <v>6</v>
      </c>
      <c r="B30" s="21" t="s">
        <v>7</v>
      </c>
      <c r="C30" s="20">
        <v>6296533.5999999996</v>
      </c>
    </row>
    <row r="31" spans="1:3" ht="36" customHeight="1" x14ac:dyDescent="0.25">
      <c r="A31" s="19">
        <v>7</v>
      </c>
      <c r="B31" s="21" t="s">
        <v>44</v>
      </c>
      <c r="C31" s="20">
        <f>C32</f>
        <v>6076250</v>
      </c>
    </row>
    <row r="32" spans="1:3" ht="36" customHeight="1" x14ac:dyDescent="0.25">
      <c r="A32" s="11" t="s">
        <v>45</v>
      </c>
      <c r="B32" s="3" t="s">
        <v>8</v>
      </c>
      <c r="C32" s="12">
        <v>6076250</v>
      </c>
    </row>
    <row r="33" spans="1:4" s="22" customFormat="1" ht="36" customHeight="1" x14ac:dyDescent="0.25">
      <c r="A33" s="19">
        <v>8</v>
      </c>
      <c r="B33" s="21" t="s">
        <v>46</v>
      </c>
      <c r="C33" s="20">
        <f>4656592.1+1649978.05+1192117.31</f>
        <v>7498687.459999999</v>
      </c>
      <c r="D33" s="26"/>
    </row>
    <row r="34" spans="1:4" s="22" customFormat="1" ht="36" customHeight="1" x14ac:dyDescent="0.25">
      <c r="A34" s="19">
        <v>9</v>
      </c>
      <c r="B34" s="21" t="s">
        <v>47</v>
      </c>
      <c r="C34" s="20">
        <f>C35+C36+C37</f>
        <v>8354779.5499999998</v>
      </c>
      <c r="D34" s="26"/>
    </row>
    <row r="35" spans="1:4" ht="36" customHeight="1" x14ac:dyDescent="0.25">
      <c r="A35" s="11" t="s">
        <v>48</v>
      </c>
      <c r="B35" s="3" t="s">
        <v>3</v>
      </c>
      <c r="C35" s="12">
        <v>4218087.62</v>
      </c>
    </row>
    <row r="36" spans="1:4" ht="36" customHeight="1" x14ac:dyDescent="0.25">
      <c r="A36" s="11" t="s">
        <v>49</v>
      </c>
      <c r="B36" s="3" t="s">
        <v>10</v>
      </c>
      <c r="C36" s="12">
        <v>3734807.05</v>
      </c>
    </row>
    <row r="37" spans="1:4" ht="36" customHeight="1" x14ac:dyDescent="0.25">
      <c r="A37" s="11" t="s">
        <v>50</v>
      </c>
      <c r="B37" s="3" t="s">
        <v>11</v>
      </c>
      <c r="C37" s="12">
        <v>401884.88</v>
      </c>
    </row>
    <row r="38" spans="1:4" ht="36" customHeight="1" thickBot="1" x14ac:dyDescent="0.3">
      <c r="A38" s="19">
        <v>10</v>
      </c>
      <c r="B38" s="21" t="s">
        <v>12</v>
      </c>
      <c r="C38" s="20">
        <v>5489086.9500000002</v>
      </c>
    </row>
    <row r="39" spans="1:4" ht="36" customHeight="1" thickBot="1" x14ac:dyDescent="0.3">
      <c r="A39" s="7">
        <v>11</v>
      </c>
      <c r="B39" s="7" t="s">
        <v>58</v>
      </c>
      <c r="C39" s="8">
        <f>C11+C14+C22+C26+C29+C30+C31+C33+C34+C38</f>
        <v>51205916.879999995</v>
      </c>
      <c r="D39" s="29"/>
    </row>
    <row r="40" spans="1:4" s="4" customFormat="1" ht="36" customHeight="1" thickBot="1" x14ac:dyDescent="0.3">
      <c r="A40" s="6">
        <v>12</v>
      </c>
      <c r="B40" s="6" t="s">
        <v>21</v>
      </c>
      <c r="C40" s="30">
        <f>C41+C42</f>
        <v>8285454.6099999994</v>
      </c>
    </row>
    <row r="41" spans="1:4" s="4" customFormat="1" ht="36" customHeight="1" x14ac:dyDescent="0.25">
      <c r="A41" s="16" t="s">
        <v>53</v>
      </c>
      <c r="B41" s="38" t="s">
        <v>22</v>
      </c>
      <c r="C41" s="17">
        <v>6806094.3799999999</v>
      </c>
    </row>
    <row r="42" spans="1:4" ht="36" customHeight="1" thickBot="1" x14ac:dyDescent="0.3">
      <c r="A42" s="32" t="s">
        <v>54</v>
      </c>
      <c r="B42" s="40" t="s">
        <v>23</v>
      </c>
      <c r="C42" s="18">
        <v>1479360.23</v>
      </c>
    </row>
  </sheetData>
  <pageMargins left="0.51181102362204722" right="0.31496062992125984" top="0.55118110236220474" bottom="0.55118110236220474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2019-03-29T07:17:42Z</dcterms:modified>
</cp:coreProperties>
</file>